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660" tabRatio="813" activeTab="0"/>
  </bookViews>
  <sheets>
    <sheet name="BUILDING WORKS" sheetId="1" r:id="rId1"/>
    <sheet name="Sheet3" sheetId="2" r:id="rId2"/>
  </sheets>
  <externalReferences>
    <externalReference r:id="rId5"/>
  </externalReferences>
  <definedNames>
    <definedName name="A600000">'BUILDING WORKS'!#REF!</definedName>
    <definedName name="a60000000">'BUILDING WORKS'!#REF!</definedName>
    <definedName name="A70000">'BUILDING WORKS'!$58267:$58267</definedName>
    <definedName name="A90000">'BUILDING WORKS'!$A$58282:$A$65536</definedName>
    <definedName name="_xlnm.Print_Area" localSheetId="0">'BUILDING WORKS'!$A$1:$F$687</definedName>
    <definedName name="_xlnm.Print_Titles" localSheetId="0">'BUILDING WORKS'!$7:$7</definedName>
    <definedName name="zz1">'BUILDING WORKS'!#REF!</definedName>
    <definedName name="zzz">'BUILDING WORKS'!#REF!</definedName>
    <definedName name="zzz1">'BUILDING WORKS'!#REF!</definedName>
  </definedNames>
  <calcPr fullCalcOnLoad="1"/>
</workbook>
</file>

<file path=xl/sharedStrings.xml><?xml version="1.0" encoding="utf-8"?>
<sst xmlns="http://schemas.openxmlformats.org/spreadsheetml/2006/main" count="1208" uniqueCount="497">
  <si>
    <t>(a)</t>
  </si>
  <si>
    <t>Applying and grouting a slurry coat of neat cement using 2.75 kg/sqm of cement admixed with proprietary water proofing compound conforming to IS : 2645 over the RCC slab including cleaning the surface before treatment.</t>
  </si>
  <si>
    <t>(b)</t>
  </si>
  <si>
    <t>Laying cement concrete using broken bricks/brick bats 25 mm to 100 mm size with 50% of cement mortar of mix 1:5 ( 1 cement : 5 coarse sand ) admixed with proprietary water proofing compund conforming to IS :2645 over 20 mm thick layer of cement mortar 1:5 (1 cement : 5 coarse sand ) admixed with proprietary water proofing compund conforming to IS :2645 to required slope and treating similarly the adjoining walls upto 300 mm height including rounding of junctions of walls and slabs</t>
  </si>
  <si>
    <t>(c)</t>
  </si>
  <si>
    <t>After two days of proper curing applying a second coat of cement slurry admixed with proprietary water proofing compound conforming to IS: 2645.</t>
  </si>
  <si>
    <t>(d)</t>
  </si>
  <si>
    <t>Finishing the surface with 20 mm thick jointless cement mortar of mix 1:4 ( 1 cement : 4 coarse sand ) admixed with proprietary  water proofing compund conforming to IS : 2645 and finally finishing  the surface with trowel with neat cement slurry and making of 300X300 mm square.</t>
  </si>
  <si>
    <t>(e)</t>
  </si>
  <si>
    <t>The whole terrace so finished shall be flooded with water for minimum period of two weeks for curing and for final test. All above operations to be done in order and as directed and specified by the Engineer-in-Charge.</t>
  </si>
  <si>
    <r>
      <t>Providing applying</t>
    </r>
    <r>
      <rPr>
        <b/>
        <sz val="11"/>
        <rFont val="Arial"/>
        <family val="2"/>
      </rPr>
      <t xml:space="preserve"> plaster of paris</t>
    </r>
    <r>
      <rPr>
        <sz val="11"/>
        <rFont val="Arial"/>
        <family val="2"/>
      </rPr>
      <t xml:space="preserve"> putty of 2mm thickness over plastered surface to prepare the surface even and smooth copmlete .</t>
    </r>
  </si>
  <si>
    <t>LTRS</t>
  </si>
  <si>
    <r>
      <t xml:space="preserve">Providing </t>
    </r>
    <r>
      <rPr>
        <b/>
        <sz val="11"/>
        <rFont val="Arial"/>
        <family val="2"/>
      </rPr>
      <t>R.C.C. M-20</t>
    </r>
    <r>
      <rPr>
        <sz val="11"/>
        <rFont val="Arial"/>
        <family val="2"/>
      </rPr>
      <t xml:space="preserve"> with nominal mix of 1:1.5:3 in </t>
    </r>
    <r>
      <rPr>
        <b/>
        <sz val="11"/>
        <rFont val="Arial"/>
        <family val="2"/>
      </rPr>
      <t>BEAM</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Engineer Incharge.</t>
    </r>
  </si>
  <si>
    <r>
      <t xml:space="preserve">Providing R.C.C. M-20 with nominal mix of 1:1.5:3 in </t>
    </r>
    <r>
      <rPr>
        <b/>
        <sz val="11"/>
        <rFont val="Arial"/>
        <family val="2"/>
      </rPr>
      <t>LINTEL BAND</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 as per building specificationand direction of E/I.              </t>
    </r>
  </si>
  <si>
    <r>
      <t xml:space="preserve">Providing R.C.C. M-20 with nominal mix of 1:1.5:3 in </t>
    </r>
    <r>
      <rPr>
        <b/>
        <sz val="11"/>
        <rFont val="Arial"/>
        <family val="2"/>
      </rPr>
      <t>LINTEL</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 as per building specificationand direction of E/I.              </t>
    </r>
  </si>
  <si>
    <r>
      <t>EARTH  FILLING IN FOUNDATION TRENCHES AND PLINTH</t>
    </r>
    <r>
      <rPr>
        <sz val="11"/>
        <rFont val="Arial"/>
        <family val="2"/>
      </rPr>
      <t xml:space="preserve"> in layers not exceeding 150 mm thick well watered, rammed, fully compacted and fine dressed with </t>
    </r>
    <r>
      <rPr>
        <b/>
        <sz val="11"/>
        <rFont val="Arial"/>
        <family val="2"/>
      </rPr>
      <t>earth obtained from excavation foundation trenches</t>
    </r>
    <r>
      <rPr>
        <sz val="11"/>
        <rFont val="Arial"/>
        <family val="2"/>
      </rPr>
      <t xml:space="preserve"> within a lead of 50 M and lift of 1.5 M all complete as per building specification and direction of E/I. (mode of measurement compacted volume)                                                                                                                                                                    </t>
    </r>
  </si>
  <si>
    <r>
      <t xml:space="preserve">Providing designation 75-A, </t>
    </r>
    <r>
      <rPr>
        <b/>
        <sz val="11"/>
        <rFont val="Arial"/>
        <family val="2"/>
      </rPr>
      <t>BRICK FLAT SOLING</t>
    </r>
    <r>
      <rPr>
        <sz val="11"/>
        <rFont val="Arial"/>
        <family val="2"/>
      </rPr>
      <t xml:space="preserve"> joints filled with local sand including cost of watering,taxes and royalty all complete as per building specification and direction of Engineer Incharge                                                          </t>
    </r>
  </si>
  <si>
    <t>WATER  PROOFING  TREATMENT</t>
  </si>
  <si>
    <t>MISCELLANEOUS      WORK</t>
  </si>
  <si>
    <r>
      <t xml:space="preserve">Providing designation 75 A </t>
    </r>
    <r>
      <rPr>
        <b/>
        <sz val="11"/>
        <rFont val="Arial"/>
        <family val="2"/>
      </rPr>
      <t>BRICK WORK in CM. (1:6) in SUPERSTRUCTURE</t>
    </r>
    <r>
      <rPr>
        <sz val="11"/>
        <rFont val="Arial"/>
        <family val="2"/>
      </rPr>
      <t xml:space="preserve"> with approved quality of clean coarse &amp; of F.M. 2.5 including providing 10mm thick mortar joints cost of screening,racking out joints to 15 mm depth,curing, taxes and royalty all complete as per building specification and direction of Engineer Incharge</t>
    </r>
  </si>
  <si>
    <r>
      <t xml:space="preserve">Providing </t>
    </r>
    <r>
      <rPr>
        <b/>
        <sz val="11"/>
        <rFont val="Arial"/>
        <family val="2"/>
      </rPr>
      <t>R.C.C. M-20</t>
    </r>
    <r>
      <rPr>
        <sz val="11"/>
        <rFont val="Arial"/>
        <family val="2"/>
      </rPr>
      <t xml:space="preserve"> with normal mix of 1:1.5:3 in </t>
    </r>
    <r>
      <rPr>
        <b/>
        <sz val="11"/>
        <rFont val="Arial"/>
        <family val="2"/>
      </rPr>
      <t>ROOF SLAB</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E/I.    </t>
    </r>
  </si>
  <si>
    <r>
      <t xml:space="preserve">Providing 63 mm thick </t>
    </r>
    <r>
      <rPr>
        <b/>
        <sz val="11"/>
        <rFont val="Arial"/>
        <family val="2"/>
      </rPr>
      <t>R.C.C. M-20</t>
    </r>
    <r>
      <rPr>
        <sz val="11"/>
        <rFont val="Arial"/>
        <family val="2"/>
      </rPr>
      <t xml:space="preserve"> with nominal mix of 1:1.5:3 in </t>
    </r>
    <r>
      <rPr>
        <b/>
        <sz val="11"/>
        <rFont val="Arial"/>
        <family val="2"/>
      </rPr>
      <t>CHAJJA</t>
    </r>
    <r>
      <rPr>
        <sz val="11"/>
        <rFont val="Arial"/>
        <family val="2"/>
      </rPr>
      <t xml:space="preserve"> with approved quality of stone chips 20 mm to 6 mm size graded  20 mm to 10 mm, 10 mm to 6 mm stone chips by volume(2:1) and clean coarse sand of F.M. 2.5 to 3 including making drip course mix in concrete in mixer, placing in position screening, vibrating, striking, and providing 6 mm cement plaster (1:4) in ceiling and sides of Chajja with making drip course curing (but excluding the cost of reinforcement) taxes and royalty all complete as per building specification and direction of Engineer Incharge.</t>
    </r>
  </si>
  <si>
    <r>
      <t xml:space="preserve">Providing  </t>
    </r>
    <r>
      <rPr>
        <b/>
        <sz val="11"/>
        <rFont val="Arial"/>
        <family val="2"/>
      </rPr>
      <t>125 mm thick REINFORCED DESIGNATION  75 A BRICK WORK</t>
    </r>
    <r>
      <rPr>
        <sz val="11"/>
        <rFont val="Arial"/>
        <family val="2"/>
      </rPr>
      <t xml:space="preserve"> in C.M. (1:4) in SUPERSTRUCTURE with approved quality of clean coarse sand of F.M. 2 to 2.5 including the cost of screening, cost of materials, racking out joints to 15 mm depth, carriage, taxes and royalty (but excluding the cost of reinforcement) all complete as per building specification and direction of Engineer Incharge .     </t>
    </r>
  </si>
  <si>
    <r>
      <t xml:space="preserve">Providing two coats of </t>
    </r>
    <r>
      <rPr>
        <b/>
        <sz val="11"/>
        <rFont val="Arial"/>
        <family val="2"/>
      </rPr>
      <t>SYNTHETIC ENAMEL PAINT</t>
    </r>
    <r>
      <rPr>
        <sz val="11"/>
        <rFont val="Arial"/>
        <family val="2"/>
      </rPr>
      <t xml:space="preserve"> of approved shade and make </t>
    </r>
    <r>
      <rPr>
        <b/>
        <sz val="11"/>
        <rFont val="Arial"/>
        <family val="2"/>
      </rPr>
      <t>over new WOODEN surface</t>
    </r>
    <r>
      <rPr>
        <sz val="11"/>
        <rFont val="Arial"/>
        <family val="2"/>
      </rPr>
      <t xml:space="preserve"> including cleaning the surface after removing dirt, scales, grease and sand papering, including cost of scaffolding etc. all complete as per building specification dirction of E/I.</t>
    </r>
  </si>
  <si>
    <t>FLOORING WORKS</t>
  </si>
  <si>
    <t xml:space="preserve"> CIVIL WORKS</t>
  </si>
  <si>
    <t>DOORS &amp; WINDOWS WORKS</t>
  </si>
  <si>
    <t>SQ.M.</t>
  </si>
  <si>
    <r>
      <t xml:space="preserve">Providing </t>
    </r>
    <r>
      <rPr>
        <b/>
        <sz val="11"/>
        <rFont val="Arial"/>
        <family val="2"/>
      </rPr>
      <t>R.C.C. M-20</t>
    </r>
    <r>
      <rPr>
        <sz val="11"/>
        <rFont val="Arial"/>
        <family val="2"/>
      </rPr>
      <t xml:space="preserve"> with nominal mix of 1:1.5:3 </t>
    </r>
    <r>
      <rPr>
        <b/>
        <sz val="11"/>
        <rFont val="Arial"/>
        <family val="2"/>
      </rPr>
      <t>in COLUMN</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Engineer Incharge.</t>
    </r>
  </si>
  <si>
    <r>
      <t xml:space="preserve">Providing </t>
    </r>
    <r>
      <rPr>
        <b/>
        <sz val="11"/>
        <rFont val="Arial"/>
        <family val="2"/>
      </rPr>
      <t>R.C.C. M-20</t>
    </r>
    <r>
      <rPr>
        <sz val="11"/>
        <rFont val="Arial"/>
        <family val="2"/>
      </rPr>
      <t xml:space="preserve"> with nominal mix of (1:1.5:3) in </t>
    </r>
    <r>
      <rPr>
        <b/>
        <sz val="11"/>
        <rFont val="Arial"/>
        <family val="2"/>
      </rPr>
      <t>FOUNDATION</t>
    </r>
    <r>
      <rPr>
        <sz val="11"/>
        <rFont val="Arial"/>
        <family val="2"/>
      </rPr>
      <t xml:space="preserve">  and plinth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E/I.</t>
    </r>
  </si>
  <si>
    <r>
      <t xml:space="preserve">Providing 35 mm thick </t>
    </r>
    <r>
      <rPr>
        <b/>
        <sz val="11"/>
        <rFont val="Arial"/>
        <family val="2"/>
      </rPr>
      <t xml:space="preserve">precast R.C.C. M- 20 </t>
    </r>
    <r>
      <rPr>
        <sz val="11"/>
        <rFont val="Arial"/>
        <family val="2"/>
      </rPr>
      <t>with nominal mix of (1:1.5:3) shelves with approved quality of stone chips 12mm to 6mm size graded and clean coarse sand of F.M. 2.5 to 3 with 1.5 mm cement punning at top and side and 6mm cement plaster (1:4) at bottom including screening , curing and placing the slab in position(but excluding the cost of reinforcement) taxes and royalty all complete as per building specification  and direction of E/I.</t>
    </r>
  </si>
  <si>
    <r>
      <t xml:space="preserve">Providing 25 mm thick </t>
    </r>
    <r>
      <rPr>
        <b/>
        <sz val="11"/>
        <rFont val="Arial"/>
        <family val="2"/>
      </rPr>
      <t>DAMP PROOF COURSE</t>
    </r>
    <r>
      <rPr>
        <sz val="11"/>
        <rFont val="Arial"/>
        <family val="2"/>
      </rPr>
      <t xml:space="preserve"> with cement concrete M-20 with nominal mix 1:1.5:3 with approved quality of stone ships of 20 mm to 6 mm (20mm to 10 mm : 10 mm to 6 mm stone chips 2:1) size graded and clean coarse sand of F.M. 2.5 to 3 including screening, mixing cement concrete in mixer with 5% Cico or any other approved water proofing compound and placing in position, striking, curing taxes and royalty and complete as per building specification and direction of E/I.</t>
    </r>
  </si>
  <si>
    <t xml:space="preserve"> </t>
  </si>
  <si>
    <r>
      <t xml:space="preserve">Providing coarse clean local </t>
    </r>
    <r>
      <rPr>
        <b/>
        <sz val="11"/>
        <rFont val="Arial"/>
        <family val="2"/>
      </rPr>
      <t>SAND IN FILLING</t>
    </r>
    <r>
      <rPr>
        <sz val="11"/>
        <rFont val="Arial"/>
        <family val="2"/>
      </rPr>
      <t xml:space="preserve">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t>
    </r>
  </si>
  <si>
    <t>DESCRIPTION</t>
  </si>
  <si>
    <t>TOTAL QTY.</t>
  </si>
  <si>
    <t>RATE</t>
  </si>
  <si>
    <t>AMOUNT</t>
  </si>
  <si>
    <t>UNIT</t>
  </si>
  <si>
    <t>CU.M</t>
  </si>
  <si>
    <t>SQ.M</t>
  </si>
  <si>
    <t>MT</t>
  </si>
  <si>
    <t>M</t>
  </si>
  <si>
    <t>KG.</t>
  </si>
  <si>
    <t>EACH</t>
  </si>
  <si>
    <t>SQ. M</t>
  </si>
  <si>
    <t>SQ..M</t>
  </si>
  <si>
    <t>CU. M</t>
  </si>
  <si>
    <r>
      <t xml:space="preserve">Providing designation 75A </t>
    </r>
    <r>
      <rPr>
        <b/>
        <sz val="11"/>
        <rFont val="Arial"/>
        <family val="2"/>
      </rPr>
      <t>brick work in C.M. (1:6) in foundation &amp; plinth</t>
    </r>
    <r>
      <rPr>
        <sz val="11"/>
        <rFont val="Arial"/>
        <family val="2"/>
      </rPr>
      <t xml:space="preserve"> with approved quality of clean coarse sand of F.M. 2 to 2.5 including providing 10mm. thick mortar joints,cost of screening materials raking out joints to 15mm depth , curing, taxes &amp; royalty all complete as per building specification &amp; direction of E/I.</t>
    </r>
  </si>
  <si>
    <r>
      <t xml:space="preserve">Providing 6mm </t>
    </r>
    <r>
      <rPr>
        <b/>
        <sz val="11"/>
        <rFont val="Arial"/>
        <family val="2"/>
      </rPr>
      <t>cement plaster(1:4) in ceiling</t>
    </r>
    <r>
      <rPr>
        <sz val="11"/>
        <rFont val="Arial"/>
        <family val="2"/>
      </rPr>
      <t xml:space="preserve"> with clean course sand of FM-1.5 including screening, curing with all leads &amp; lifts of water, scaffolding taxes &amp; royalty all complete  as per building specification and direction of E/I </t>
    </r>
  </si>
  <si>
    <r>
      <t xml:space="preserve">Providing </t>
    </r>
    <r>
      <rPr>
        <b/>
        <sz val="11"/>
        <rFont val="Arial"/>
        <family val="2"/>
      </rPr>
      <t>P.C.C. M-10</t>
    </r>
    <r>
      <rPr>
        <sz val="11"/>
        <rFont val="Arial"/>
        <family val="2"/>
      </rPr>
      <t xml:space="preserve"> with nominal mix of (1:3:6) in  Foundation with approved quality of stone metal grade III (53 to 22.4 mm size) and clean coarse sand of F.M. 2.5 to 3 including screening, shuttering, mixing cement concrete in mixture, placing in position, vibration, striking, curing, taxes and royalty all complete as per building specification &amp; direction of E/I.</t>
    </r>
  </si>
  <si>
    <t>FINISHING  WORKS</t>
  </si>
  <si>
    <t>110 MM RAIN WATER PIPE</t>
  </si>
  <si>
    <t>SL.   No.</t>
  </si>
  <si>
    <r>
      <t>Providing and fixing aluminium extruded section body tubular type universal hydraulic</t>
    </r>
    <r>
      <rPr>
        <b/>
        <sz val="11"/>
        <rFont val="Arial"/>
        <family val="2"/>
      </rPr>
      <t xml:space="preserve"> door closer</t>
    </r>
    <r>
      <rPr>
        <sz val="11"/>
        <rFont val="Arial"/>
        <family val="2"/>
      </rPr>
      <t xml:space="preserve"> (having brand logo with ISI, IS : 3564, embossed on the body, door weight upto 36 kg to 80 kg and door width from 701 mm to 1000 mm), with double speed adjustment with necessary accessories and screws etc. complete..    
(Approved Brand - GODREJ/ DORSET)                                                            </t>
    </r>
  </si>
  <si>
    <t>IN DOORS</t>
  </si>
  <si>
    <r>
      <t xml:space="preserve">Making </t>
    </r>
    <r>
      <rPr>
        <b/>
        <sz val="11"/>
        <rFont val="Arial"/>
        <family val="2"/>
      </rPr>
      <t>Soak Pit 2.5 m diameter 3.0 meter deep</t>
    </r>
    <r>
      <rPr>
        <sz val="11"/>
        <rFont val="Arial"/>
        <family val="2"/>
      </rPr>
      <t xml:space="preserve"> with 45x45cm dry briick honey comb shaft with bricks of class designation 75 and S.W. drain pipe 100 mm diameter, 1.8m long complete as per standerd design .</t>
    </r>
  </si>
  <si>
    <t>METRE</t>
  </si>
  <si>
    <t>A+B=</t>
  </si>
  <si>
    <t>22 .</t>
  </si>
  <si>
    <t>SQM</t>
  </si>
  <si>
    <r>
      <t xml:space="preserve">Providing and fixing 100 mm  brass </t>
    </r>
    <r>
      <rPr>
        <b/>
        <sz val="11"/>
        <rFont val="Arial"/>
        <family val="2"/>
      </rPr>
      <t>Locks</t>
    </r>
    <r>
      <rPr>
        <sz val="11"/>
        <rFont val="Arial"/>
        <family val="2"/>
      </rPr>
      <t xml:space="preserve"> (best make of approved quality) </t>
    </r>
    <r>
      <rPr>
        <b/>
        <sz val="11"/>
        <rFont val="Arial"/>
        <family val="2"/>
      </rPr>
      <t xml:space="preserve">for aluminium doors </t>
    </r>
    <r>
      <rPr>
        <sz val="11"/>
        <rFont val="Arial"/>
        <family val="2"/>
      </rPr>
      <t>including necessary cutting and making good etc. complete.</t>
    </r>
  </si>
  <si>
    <r>
      <t xml:space="preserve">Providing and fixing chromium plated brass 100 mm </t>
    </r>
    <r>
      <rPr>
        <b/>
        <sz val="11"/>
        <rFont val="Arial"/>
        <family val="2"/>
      </rPr>
      <t>mortice latch and lock</t>
    </r>
    <r>
      <rPr>
        <sz val="11"/>
        <rFont val="Arial"/>
        <family val="2"/>
      </rPr>
      <t xml:space="preserve"> with 6 levers and a pair of lever handles of approved quality with necessary screws etc. complete.</t>
    </r>
  </si>
  <si>
    <r>
      <t xml:space="preserve">Extra for providing </t>
    </r>
    <r>
      <rPr>
        <b/>
        <sz val="11"/>
        <rFont val="Arial"/>
        <family val="2"/>
      </rPr>
      <t>lipping with 2nd class teak wood</t>
    </r>
    <r>
      <rPr>
        <sz val="11"/>
        <rFont val="Arial"/>
        <family val="2"/>
      </rPr>
      <t xml:space="preserve"> battens 25mm minimum depth on all edges of shutters (over all area of door shutter to be measured).</t>
    </r>
  </si>
  <si>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</si>
  <si>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r>
      <t xml:space="preserve">Providing and fixing stone slab table rubbed, edges rounded and polished of size 75x50 cm deep and 1.8 cm thick fixed in </t>
    </r>
    <r>
      <rPr>
        <b/>
        <sz val="11"/>
        <rFont val="Arial"/>
        <family val="2"/>
      </rPr>
      <t>Urinal Partitions</t>
    </r>
    <r>
      <rPr>
        <sz val="11"/>
        <rFont val="Arial"/>
        <family val="2"/>
      </rPr>
      <t xml:space="preserve"> by cutting a chase of appropriate width with chase cutter and embedding the stone in the chase with epoxy grout or with cement concrete 1:2:4(1cement :2 coarse sand : 4 stone chips)as per direction of E/I and finished smooth.</t>
    </r>
  </si>
  <si>
    <t>Granite Stone of approved shade</t>
  </si>
  <si>
    <r>
      <t xml:space="preserve">Providing and fixing  Double action hydraulic </t>
    </r>
    <r>
      <rPr>
        <b/>
        <sz val="11"/>
        <rFont val="Arial"/>
        <family val="2"/>
      </rPr>
      <t>floor spring</t>
    </r>
    <r>
      <rPr>
        <sz val="11"/>
        <rFont val="Arial"/>
        <family val="2"/>
      </rPr>
      <t xml:space="preserve"> of approved brand and manufacture I.S.:6315 marked, Hardwyn Make (Model 3000) or equivalent for doors including cost of cutting floors as required, embedding in floors &amp; cover plates with brass pivot and single piece M.S. sheet outer box with side plate etc.complete as per the direction of E/I.                                                                                      </t>
    </r>
    <r>
      <rPr>
        <b/>
        <sz val="11"/>
        <rFont val="Arial"/>
        <family val="2"/>
      </rPr>
      <t>WITH STAINLESS STEEL COVER PLATE</t>
    </r>
    <r>
      <rPr>
        <sz val="11"/>
        <rFont val="Arial"/>
        <family val="2"/>
      </rPr>
      <t>:-</t>
    </r>
  </si>
  <si>
    <r>
      <t xml:space="preserve">Providing two coats of </t>
    </r>
    <r>
      <rPr>
        <b/>
        <sz val="11"/>
        <rFont val="Arial"/>
        <family val="2"/>
      </rPr>
      <t>plastic emulsion paint</t>
    </r>
    <r>
      <rPr>
        <sz val="11"/>
        <rFont val="Arial"/>
        <family val="2"/>
      </rPr>
      <t xml:space="preserve"> of approved shade and make over a coat of cement primer over new surface including preparing the plastered surface by rubbing smooth with pumice stone or fine sand paper applying putty wherever required scaffolding washing of floors and taxes all complete as per building specification and direction of E/I</t>
    </r>
  </si>
  <si>
    <r>
      <t>EARTH WORK IN  EXCAVATION IN FOUNDATION</t>
    </r>
    <r>
      <rPr>
        <sz val="11"/>
        <rFont val="Arial"/>
        <family val="2"/>
      </rPr>
      <t xml:space="preserve"> Trenches in all kind of soil soil and disposal of excavated earth as obtained to a distance upto 100 M including all lift, leveling ramming the foundation trenches, removing roots of tree shrubs all complete as per approved design, building specification and direction of E/I.                                                                                                                                                                                                                                                 </t>
    </r>
  </si>
  <si>
    <t>21 .</t>
  </si>
  <si>
    <r>
      <t xml:space="preserve">Extra for providing and </t>
    </r>
    <r>
      <rPr>
        <b/>
        <sz val="11"/>
        <rFont val="Arial"/>
        <family val="2"/>
      </rPr>
      <t>placing in position 2 Nos 6mm dia. M.S. bars at every third course</t>
    </r>
    <r>
      <rPr>
        <sz val="11"/>
        <rFont val="Arial"/>
        <family val="2"/>
      </rPr>
      <t xml:space="preserve"> of half brick masonry.</t>
    </r>
  </si>
  <si>
    <r>
      <t>Providing 12 mm Thk. cement plaster (1:6) on inside walls</t>
    </r>
    <r>
      <rPr>
        <sz val="11"/>
        <rFont val="Arial"/>
        <family val="2"/>
      </rPr>
      <t xml:space="preserve"> with clean course sand of FM-1.5  including, making grooves 20x6mm below beam, screening, curing with all leads &amp; lifts of water, scaffolding taxes &amp; royalty all complete  as per building specification and direction of E/I </t>
    </r>
  </si>
  <si>
    <t>25 .</t>
  </si>
  <si>
    <r>
      <t>Providing 18 mm thick &amp; 75mm wide</t>
    </r>
    <r>
      <rPr>
        <b/>
        <sz val="11"/>
        <rFont val="Arial"/>
        <family val="2"/>
      </rPr>
      <t xml:space="preserve"> raised band</t>
    </r>
    <r>
      <rPr>
        <sz val="11"/>
        <rFont val="Arial"/>
        <family val="2"/>
      </rPr>
      <t xml:space="preserve"> with cement mortar  over plaster area in two coats under layer 12 mm thick with cement mortar 1:4 (1 cement : 4 coarse sand) top layer 6 mm thick with cement mortar 1:3 (1 cement : 3 fine sand).</t>
    </r>
  </si>
  <si>
    <t>26 .</t>
  </si>
  <si>
    <r>
      <t>TOR</t>
    </r>
    <r>
      <rPr>
        <b/>
        <sz val="8"/>
        <rFont val="Arial"/>
        <family val="2"/>
      </rPr>
      <t xml:space="preserve"> 8MM</t>
    </r>
    <r>
      <rPr>
        <sz val="8"/>
        <rFont val="Arial"/>
        <family val="2"/>
      </rPr>
      <t>DIA. TO 32 MM DIA.</t>
    </r>
  </si>
  <si>
    <r>
      <t>Providing 12 mm thick water proof CEMENT PLASTER  (1:6)on</t>
    </r>
    <r>
      <rPr>
        <b/>
        <sz val="11"/>
        <rFont val="Arial"/>
        <family val="2"/>
      </rPr>
      <t xml:space="preserve"> outside wall</t>
    </r>
    <r>
      <rPr>
        <sz val="11"/>
        <rFont val="Arial"/>
        <family val="2"/>
      </rPr>
      <t xml:space="preserve"> with clean coarse sand of F.M.1.5 and 5% cico including cost of screening, curing making grooves with all leads and lifts of water, scaffolding, taxes and royalty all complete as per building specification and direction of E/I.</t>
    </r>
  </si>
  <si>
    <t>28 .</t>
  </si>
  <si>
    <r>
      <t xml:space="preserve">Providing and fixing circular/ Hexagonal cast iron or M.S. sheet </t>
    </r>
    <r>
      <rPr>
        <b/>
        <sz val="11"/>
        <rFont val="Arial"/>
        <family val="2"/>
      </rPr>
      <t>box for ceiling fan clamp</t>
    </r>
    <r>
      <rPr>
        <sz val="11"/>
        <rFont val="Arial"/>
        <family val="2"/>
      </rPr>
      <t>, of internal dia 140 mm, 73 mm height, top lid of 1.5 mm thick M.S. sheet with its top surface hacked for proper bonding, top lid shall be screwed into the cast iron/ M.S. sheet box by means of 3.3 mm dia round headed screws, one lock at the corners. Clamp shall be made of 12 mm dia M.S. bar bent to shape as per standard drawing.</t>
    </r>
  </si>
  <si>
    <r>
      <t xml:space="preserve">Providing and laying 10 mm th. (or as per manufacturer)  VITRIFIED FLOOR TILES with water absorption less than 0.08% and confirming to IS : 15622, of approved make, in all colours  and shades, laid on 20 mm thick cement mortar 1:4 (1 cement : 4 coarse sand) including grouting the joints with white cement and matching pigments etc. complete.                                                                                                                                          </t>
    </r>
    <r>
      <rPr>
        <b/>
        <sz val="10"/>
        <rFont val="Arial"/>
        <family val="2"/>
      </rPr>
      <t xml:space="preserve">SIZE OF TILE- 605MMX605MM,          Basic Rate of Tile = Rs. 950.00 per Sq.m. (ASIAN GRESTEK)                                                                                                                                                              </t>
    </r>
  </si>
  <si>
    <t>1 .</t>
  </si>
  <si>
    <r>
      <t xml:space="preserve">Providing and laying </t>
    </r>
    <r>
      <rPr>
        <b/>
        <sz val="10"/>
        <rFont val="Arial"/>
        <family val="2"/>
      </rPr>
      <t>12 mm th. composite engineered marble, Dark Brown</t>
    </r>
    <r>
      <rPr>
        <sz val="10"/>
        <rFont val="Arial"/>
        <family val="2"/>
      </rPr>
      <t xml:space="preserve"> (asian make) in floor with cement mortar (1:3), as per apprved sample &amp; design, complete job.</t>
    </r>
  </si>
  <si>
    <r>
      <t xml:space="preserve">Providing and laying 18 mm thick  </t>
    </r>
    <r>
      <rPr>
        <b/>
        <sz val="10"/>
        <rFont val="Arial"/>
        <family val="2"/>
      </rPr>
      <t>granite stone slab flooring, counter top or similar &amp; skirting</t>
    </r>
    <r>
      <rPr>
        <sz val="10"/>
        <rFont val="Arial"/>
        <family val="2"/>
      </rPr>
      <t xml:space="preserve"> of approved quality over 19mm thick base of cement mortar 1:4 (1cement :4 coarse sand) laid and jointed with white cement slurry including cost of making moulding, rubbing and polishing to granolithic finish with approved quality of carborandum stone including cost of curing, royalty and taxes all complete as per building specification and direction of E/I.                                                               </t>
    </r>
  </si>
  <si>
    <r>
      <t xml:space="preserve">Providing and laying 8.5 mm th. (or as per manufacturer) CERAMIC/ VITRIFIED TILES  of approved make, in all colours  and shades in DADO of Toilets and over 12 mm thick bed of cement mortar 1:3 (1 cement : 3 coarse sand) including grouting the joints with white cement and matching pigments etc. complete.                                                                                                                                           </t>
    </r>
    <r>
      <rPr>
        <b/>
        <sz val="10"/>
        <rFont val="Arial"/>
        <family val="2"/>
      </rPr>
      <t xml:space="preserve">SIZE OF TILE- 300MMX600MM,          Basic Rate of Tile = Rs. 750.00 per Sq.m. (KAJARIA /ASIAN /SOMANY)                                                                                                                                                              </t>
    </r>
  </si>
  <si>
    <r>
      <t xml:space="preserve">Providing and laying </t>
    </r>
    <r>
      <rPr>
        <b/>
        <sz val="11"/>
        <rFont val="Arial"/>
        <family val="2"/>
      </rPr>
      <t>matt finished vitrified tile</t>
    </r>
    <r>
      <rPr>
        <sz val="11"/>
        <rFont val="Arial"/>
        <family val="2"/>
      </rPr>
      <t xml:space="preserve"> of size 300x300x9.8mm having with water absorption less than 0.5% and conforming to IS: 15622 of approved make in all colours and shades in </t>
    </r>
    <r>
      <rPr>
        <b/>
        <sz val="11"/>
        <rFont val="Arial"/>
        <family val="2"/>
      </rPr>
      <t>for outdoor floors</t>
    </r>
    <r>
      <rPr>
        <sz val="11"/>
        <rFont val="Arial"/>
        <family val="2"/>
      </rPr>
      <t xml:space="preserve"> such as footpath, court yard, multi modals location etc., laid on 20mm thick base of cement mortar 1:4 (1cement : 4 coarse sand) in all shapes &amp; patterns including grouting the joints with white cement mixed with matching pigments etc. complete as per direction of Engineer-in-Charge. (Approved Brand - Pavit/ Kajaria)</t>
    </r>
  </si>
  <si>
    <r>
      <t xml:space="preserve">Providing and fixing at or near ground level </t>
    </r>
    <r>
      <rPr>
        <b/>
        <sz val="11"/>
        <rFont val="Arial"/>
        <family val="2"/>
      </rPr>
      <t>precast cement concrete in kerbs,</t>
    </r>
    <r>
      <rPr>
        <sz val="11"/>
        <rFont val="Arial"/>
        <family val="2"/>
      </rPr>
      <t xml:space="preserve"> edgings etc. as per approved pattern and setting in position with cement mortar 1:3 (Cement :3 coarse sand), including the cost of required centering, shuttering complete with -                                                       1:1/2:3 (1 Cement :2 coarse sand :4 graded stone aggregate 20 mm nominal size)</t>
    </r>
  </si>
  <si>
    <r>
      <t xml:space="preserve">suppling , fitting and fixing good quality well dressed and </t>
    </r>
    <r>
      <rPr>
        <b/>
        <sz val="10"/>
        <rFont val="Arial"/>
        <family val="2"/>
      </rPr>
      <t>well seasoned sal wood</t>
    </r>
    <r>
      <rPr>
        <sz val="10"/>
        <rFont val="Arial"/>
        <family val="2"/>
      </rPr>
      <t xml:space="preserve"> work in chaukhat in doors &amp; window opening including m.s.clamps all including application of two coats of wood preservative of approved quality on the surface , building walls and lintel all complete as per building specification and direction of El. </t>
    </r>
  </si>
  <si>
    <r>
      <t xml:space="preserve">Providing and fixing ISI marked </t>
    </r>
    <r>
      <rPr>
        <b/>
        <sz val="10"/>
        <rFont val="Arial"/>
        <family val="2"/>
      </rPr>
      <t xml:space="preserve">30 mm th. flush door shutters </t>
    </r>
    <r>
      <rPr>
        <sz val="10"/>
        <rFont val="Arial"/>
        <family val="2"/>
      </rPr>
      <t>(pure pine) conforming to IS : 2202 (Part I) non-decorative type, core of block board construction with frame of 1st class hard wood and well matched commercial 3 ply veneering with vertical grains or cross bands and face veneers on both faces of shutters with stainless fittings such as hinges, tower bolts,  door stopper &amp; taxes all complete as per detail drawing building specification &amp;  direction of the E/I. (Approved Brand - Century/ Green/ Duro)</t>
    </r>
  </si>
  <si>
    <t>36 .</t>
  </si>
  <si>
    <t>37 .</t>
  </si>
  <si>
    <r>
      <t xml:space="preserve">Providing and fixing 1.0 mm thick decorative woodgrains </t>
    </r>
    <r>
      <rPr>
        <b/>
        <sz val="11"/>
        <rFont val="Arial"/>
        <family val="2"/>
      </rPr>
      <t>LAMINATES</t>
    </r>
    <r>
      <rPr>
        <sz val="11"/>
        <rFont val="Arial"/>
        <family val="2"/>
      </rPr>
      <t xml:space="preserve"> with adhessive (fevicol) over flush door surface, including making groove/ pattern as per approved design. Approved Brand - Greenlam/ Sunmica/ Century Laminates.</t>
    </r>
  </si>
  <si>
    <t>38 .</t>
  </si>
  <si>
    <r>
      <t xml:space="preserve">Providing and fixing </t>
    </r>
    <r>
      <rPr>
        <b/>
        <sz val="10"/>
        <rFont val="Arial"/>
        <family val="2"/>
      </rPr>
      <t xml:space="preserve">wooden Paneling over wall </t>
    </r>
    <r>
      <rPr>
        <sz val="10"/>
        <rFont val="Arial"/>
        <family val="2"/>
      </rPr>
      <t xml:space="preserve"> around door with 19mm th. Board and 1.0mm th. Laminate fixed over wall or opening above door including framework with 19mm board and 2 no. of 19mm th. board provided at top of shutter, fevicol and nails, etc. complete job. Approved Brand - Greenlam/ Sunmica/ Century Laminates.</t>
    </r>
  </si>
  <si>
    <t>39 .</t>
  </si>
  <si>
    <r>
      <t>Providing and fixing</t>
    </r>
    <r>
      <rPr>
        <b/>
        <sz val="11"/>
        <rFont val="Arial"/>
        <family val="2"/>
      </rPr>
      <t xml:space="preserve"> PVC rigid foam sheet</t>
    </r>
    <r>
      <rPr>
        <sz val="11"/>
        <rFont val="Arial"/>
        <family val="2"/>
      </rPr>
      <t xml:space="preserve">  1mm thick on existing door shutter (Bathroom &amp; w.c.) using synthetic rubber based adhesive. (Fevicol SR 998 or equivalent). </t>
    </r>
  </si>
  <si>
    <t>40 .</t>
  </si>
  <si>
    <r>
      <t>Supplying, fitting and fixing 60 micron Champagne colour powder coated, 2 tracks with 4 mm float glass</t>
    </r>
    <r>
      <rPr>
        <b/>
        <sz val="11"/>
        <rFont val="Arial"/>
        <family val="2"/>
      </rPr>
      <t xml:space="preserve"> sliding Windows</t>
    </r>
    <r>
      <rPr>
        <sz val="11"/>
        <rFont val="Arial"/>
        <family val="2"/>
      </rPr>
      <t xml:space="preserve"> made from standard extruded section of Hindalco / Jindal (only) of the standard  sizes and thickness including providing of weather silicon sealant over backer rod in gap of aluminium frame and plastered wall, as per approved design and drawing :-</t>
    </r>
  </si>
  <si>
    <t>Including cost of all accessories, roller, gaskets, bushes etc., complete as per detail drawings, specifications and direction of E/i.</t>
  </si>
  <si>
    <t>41 .</t>
  </si>
  <si>
    <t>Including cost of all hardware, i.e. -hinges, handles, tower bolts,  gaskets, bushes etc., complete as per detail drawings, specifications and direction of E/i.</t>
  </si>
  <si>
    <t>42 .</t>
  </si>
  <si>
    <t>43 .</t>
  </si>
  <si>
    <t>44 .</t>
  </si>
  <si>
    <t>(Approved Brand - Godrej/ Doorset)</t>
  </si>
  <si>
    <t>45 .</t>
  </si>
  <si>
    <r>
      <t xml:space="preserve">Providing and fixing bright finished brass 100 mm </t>
    </r>
    <r>
      <rPr>
        <b/>
        <sz val="11"/>
        <rFont val="Arial"/>
        <family val="2"/>
      </rPr>
      <t>mortise latch with one dead bolt</t>
    </r>
    <r>
      <rPr>
        <sz val="11"/>
        <rFont val="Arial"/>
        <family val="2"/>
      </rPr>
      <t xml:space="preserve"> and a pair of lever handles of approved quality with necessary screws etc. complete. (Approved Brand -  Doorset)</t>
    </r>
  </si>
  <si>
    <t>46 .</t>
  </si>
  <si>
    <t>47 .</t>
  </si>
  <si>
    <t>48 .</t>
  </si>
  <si>
    <r>
      <t xml:space="preserve">Supplying, fitting &amp; fixing </t>
    </r>
    <r>
      <rPr>
        <b/>
        <sz val="11"/>
        <rFont val="Arial"/>
        <family val="2"/>
      </rPr>
      <t xml:space="preserve">M.S. GRILL </t>
    </r>
    <r>
      <rPr>
        <sz val="11"/>
        <rFont val="Arial"/>
        <family val="2"/>
      </rPr>
      <t>as per approved design and drawing properly fabricated with joints continuous fitted, welded and finished smooth, hoisting, including a coat of read lead paint (primer) as per building specification and direction of E/I.</t>
    </r>
  </si>
  <si>
    <t>51 .</t>
  </si>
  <si>
    <t>52 .</t>
  </si>
  <si>
    <t>49 .</t>
  </si>
  <si>
    <t>Finishing walls with Premium Acrylic Smooth exterior paint with Silicone additives of required shade :</t>
  </si>
  <si>
    <t>New work (Two or more coats applied @ 1.43 ltr/ 10 sqm over and including priming coat of exterior primer applied @ 2.20 kg/ 10 sqm)</t>
  </si>
  <si>
    <t>50 .</t>
  </si>
  <si>
    <t>Providing &amp; laying Apex duracast 1.5 mm th. Finetex exterior texture finish composed of high quality exterior durable acrylic modified resin with texture pattern (as per approved).</t>
  </si>
  <si>
    <r>
      <t xml:space="preserve">Providing 2 coats of </t>
    </r>
    <r>
      <rPr>
        <b/>
        <sz val="11"/>
        <rFont val="Arial"/>
        <family val="2"/>
      </rPr>
      <t>SYNTHETIC ENAMEL PAINT</t>
    </r>
    <r>
      <rPr>
        <sz val="11"/>
        <rFont val="Arial"/>
        <family val="2"/>
      </rPr>
      <t xml:space="preserve"> of approved shade and make over </t>
    </r>
    <r>
      <rPr>
        <b/>
        <sz val="11"/>
        <rFont val="Arial"/>
        <family val="2"/>
      </rPr>
      <t>STEEL SURFACE</t>
    </r>
    <r>
      <rPr>
        <sz val="11"/>
        <rFont val="Arial"/>
        <family val="2"/>
      </rPr>
      <t xml:space="preserve"> grills &amp; railings including cleaning the surface thoroughly scaffolding and taxes all complete as per building specification and direction of E/I.</t>
    </r>
  </si>
  <si>
    <t>53 .</t>
  </si>
  <si>
    <r>
      <t>Providing and laying</t>
    </r>
    <r>
      <rPr>
        <b/>
        <sz val="11"/>
        <rFont val="Arial"/>
        <family val="2"/>
      </rPr>
      <t xml:space="preserve"> integral cement based water proofing treatment</t>
    </r>
    <r>
      <rPr>
        <sz val="11"/>
        <rFont val="Arial"/>
        <family val="2"/>
      </rPr>
      <t xml:space="preserve"> including preparation of surface as required for treatment </t>
    </r>
    <r>
      <rPr>
        <b/>
        <sz val="11"/>
        <rFont val="Arial"/>
        <family val="2"/>
      </rPr>
      <t xml:space="preserve">of roof </t>
    </r>
    <r>
      <rPr>
        <sz val="11"/>
        <rFont val="Arial"/>
        <family val="2"/>
      </rPr>
      <t xml:space="preserve"> terraces etc. consisting of following operations.</t>
    </r>
  </si>
  <si>
    <t>54 .</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</si>
  <si>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with waterproof mortar poured grouting with nozzle pressure, corners, junctions of pipes and masonry with polymer mixed slurry.</t>
  </si>
  <si>
    <t>55 .</t>
  </si>
  <si>
    <t>56 .</t>
  </si>
  <si>
    <r>
      <t xml:space="preserve">Providing fixing </t>
    </r>
    <r>
      <rPr>
        <b/>
        <sz val="11"/>
        <rFont val="Arial"/>
        <family val="2"/>
      </rPr>
      <t>thermal insulation of ceiling</t>
    </r>
    <r>
      <rPr>
        <sz val="11"/>
        <rFont val="Arial"/>
        <family val="2"/>
      </rPr>
      <t xml:space="preserve">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r>
  </si>
  <si>
    <t>57 .</t>
  </si>
  <si>
    <t>Providing and fixing Roller Blind as per approved sample. (VISTA LEVELLOR) including all fittings and labour, complete job.</t>
  </si>
  <si>
    <t>58 .</t>
  </si>
  <si>
    <r>
      <t>Providing &amp; Fixing of</t>
    </r>
    <r>
      <rPr>
        <sz val="11"/>
        <rFont val="Arial"/>
        <family val="2"/>
      </rPr>
      <t xml:space="preserve"> </t>
    </r>
    <r>
      <rPr>
        <b/>
        <sz val="11"/>
        <rFont val="Arial"/>
        <family val="2"/>
      </rPr>
      <t>Armstrong Mineral Fibre Acoustical Suspended Ceiling</t>
    </r>
    <r>
      <rPr>
        <sz val="10"/>
        <rFont val="Arial"/>
        <family val="2"/>
      </rPr>
      <t xml:space="preserve"> System with DUNE MAX (MICRO LOOK) EDGE TILES WITH ARMSTRONG SUPRAFINE 15 mm EXPOSED STEEL ANGLE. The tiles should have Humidity Resistance (RH) of 95%, NRC 0.70, Light Reflectance &gt;85%, Thermal Conductivity k = 0.052- 0.057 w/m K, Colour White, Fire Performance Class 0/Class 1 (BS 476 Part 6&amp;7) in module size of 600 X 600 X 20 mm with Bio Block coating on the face of the tile, suitable for Green Building application, with Recycled content of 81%. The Steel Angle should be of “Armstrong” make with 15mm wide T - section flanges colour white having rotary stitching on all T sections i.e. the Main Runner, 1200 mm &amp; 600 mm Cross Tees with a web height of 43mm and a load carrying capacity of 23.71 Kgs/M2. The T Sections have a Galvanizing of 120 grams per M2 &amp; passed through 500 hrs of Salt test. The Tile &amp; Steel Angle system used together should carry a 15 year warrantee.</t>
    </r>
  </si>
  <si>
    <t>INSTALLATION: To comprise main runner spaced at 1200mm centres securely fixed to the structural soffit using Armstrong suspension system (specifications below) at 1200mm maximum centre. The First/Last Armstrong suspension system at the end of each main runner should not be greater than 450mm from the adjacent wall. Flush fitting 1200mm long cross tees to be interlocked between main runners at 600mm centre to form 1200 x 600 mm module. Cut cross tees longer than 600mm require independent support. 600 x 600mm module to be formed by fitting 600mm long flush fitting cross tees centrally between the 1200 mm cross tees. Perimeter trim to be Armstrong wall angles of size 3000x19x19mm, secured to walls at 450 mm maximum centres.</t>
  </si>
  <si>
    <t>ARMSTRONG SUSPENSION SYSTEM accessories manufactured and supplied by Armstrong World Industries consisting of M6 Anchor Fasteners with Vertical Hangers made of Galvanised steel of size 26 x 26 x 25 x 1.2mm with a Galvanised Thickness of 80gsm, A pre Straightened Hanger wire of dia – 2.68 mm of 1.83 m length., thickness of 80gsm and a tensile strength of 344-413 MPa, along with Adjustable hook clips of 0.8mm thick, galvanised spring steel for 2.68 mm with a minimum pull strength of 110 kg. The adjustable clip also consists of a 3.5 mm aquiline wire to be used with the main</t>
  </si>
  <si>
    <t>59 .</t>
  </si>
  <si>
    <t>12.5 mm thick tapered edge gypsum plain board conforming to IS: 2095- Part I, (Approved Brand - India Gypsum/ Saint Gobain)</t>
  </si>
  <si>
    <t>60 .</t>
  </si>
  <si>
    <r>
      <t xml:space="preserve">Provididng and fixing machine moulded </t>
    </r>
    <r>
      <rPr>
        <b/>
        <sz val="11"/>
        <rFont val="Arial"/>
        <family val="2"/>
      </rPr>
      <t>aluminium covering of</t>
    </r>
    <r>
      <rPr>
        <sz val="11"/>
        <rFont val="Arial"/>
        <family val="2"/>
      </rPr>
      <t xml:space="preserve"> approved pattern and design, made out of machine cut aluminium sheet and machine holed for receiving dash fasteners , over </t>
    </r>
    <r>
      <rPr>
        <b/>
        <sz val="11"/>
        <rFont val="Arial"/>
        <family val="2"/>
      </rPr>
      <t>Expansion Joints</t>
    </r>
    <r>
      <rPr>
        <sz val="11"/>
        <rFont val="Arial"/>
        <family val="2"/>
      </rPr>
      <t xml:space="preserve"> on vertical surfaces/ ceiling with full threaded, the fixing on plate in one row on one side of joint only shall be done with stainless steel dash fastener of 8mm dia and 75mm long bolt including providing  aluminium washers 2 mm thick, 15 mm dia. at a staggered pitch of 200 mm centre to centre including drilling holes in the receiving surface and provided expandable plastic sleeves in holes etc. complete as per direction of E/I.  </t>
    </r>
  </si>
  <si>
    <t>Powder coated aluminium sheet 2.5 mm thick (Minimum thickness powder coating 50 micron)</t>
  </si>
  <si>
    <t>61 .</t>
  </si>
  <si>
    <r>
      <t xml:space="preserve">Providing 250 mm wide </t>
    </r>
    <r>
      <rPr>
        <b/>
        <sz val="11"/>
        <rFont val="Arial"/>
        <family val="2"/>
      </rPr>
      <t>BRICK DRAIN</t>
    </r>
    <r>
      <rPr>
        <sz val="11"/>
        <rFont val="Arial"/>
        <family val="2"/>
      </rPr>
      <t xml:space="preserve"> in cement mortar (1:6) with avarage 150mm. Clear depth and 250 mm apron including cost of earthwork involved with 75m cement concrete (1:4:3) over one brick designation 75A, flat soling in proper grade and slope at the base , the drain dully plastered in C.M.(1:3) with puning over exposed surface all complete as per building specification and direction of E/I.</t>
    </r>
  </si>
  <si>
    <t>62 .</t>
  </si>
  <si>
    <r>
      <t xml:space="preserve">Providing &amp; fixing on wall face unplasticised -  Rigid </t>
    </r>
    <r>
      <rPr>
        <b/>
        <sz val="11"/>
        <rFont val="Arial"/>
        <family val="2"/>
      </rPr>
      <t>P.V.C. rain water pipes</t>
    </r>
    <r>
      <rPr>
        <sz val="11"/>
        <rFont val="Arial"/>
        <family val="2"/>
      </rPr>
      <t xml:space="preserve"> conforming to IS: 13592 Type A including jointing with seal ring conforming to IS: 5382 leaving 10mm gap for thermal expansion . Single socket ed pipes with all fittings. 110 mm dia</t>
    </r>
  </si>
  <si>
    <t>63 .</t>
  </si>
  <si>
    <r>
      <t xml:space="preserve">Providing and placing on terrace 4 layer </t>
    </r>
    <r>
      <rPr>
        <b/>
        <sz val="11"/>
        <rFont val="Arial"/>
        <family val="2"/>
      </rPr>
      <t>polyethylene water storage tank</t>
    </r>
    <r>
      <rPr>
        <sz val="11"/>
        <rFont val="Arial"/>
        <family val="2"/>
      </rPr>
      <t xml:space="preserve"> ISI : 12701  marked indicating the BIS  License No. with cover and suitable locking arrangement and making necessary holes for inlet, outlet and overflow pipes but without fittings and the base support of tank. (Approved Brand - Supreme)</t>
    </r>
  </si>
  <si>
    <t>64 .</t>
  </si>
  <si>
    <t>65 .</t>
  </si>
  <si>
    <t>Providing and fixing 18 Guage (304 G) 38 mm dia. handrail on wall as specified with all fittings and taxes complete.</t>
  </si>
  <si>
    <t>66 .</t>
  </si>
  <si>
    <r>
      <t xml:space="preserve">Providing </t>
    </r>
    <r>
      <rPr>
        <b/>
        <sz val="11"/>
        <rFont val="Arial"/>
        <family val="2"/>
      </rPr>
      <t>septic tank</t>
    </r>
    <r>
      <rPr>
        <sz val="11"/>
        <rFont val="Arial"/>
        <family val="2"/>
      </rPr>
      <t xml:space="preserve">  for 100 users masonary septic tank of size (18'-0'x5'-0'x6'-0")effective size and I.C. of  requried size with 250 mm thick brick wall in cement mortar (1:4) including base of 4" thick PCC (1:3:6) over brick soling and sand filling with two coats of CICO plaster (1:4) with punning and providing and fixing CI cover with frame (Heavy duty) including sealing coal tarring of cover complete with all earth work excavation back filling and disposal of surplus earth   as per details drawing &amp; carriage of materials, complete job.</t>
    </r>
  </si>
  <si>
    <t>67 .</t>
  </si>
  <si>
    <t xml:space="preserve">Providing and applying white cement based putty of average thickness 1 mm, of approved brand and manufacturer, over the plastered wall suface to prepare the surface even amd smooth complete.  </t>
  </si>
  <si>
    <r>
      <t>Supplying, fitting and fixing 60 micron Champagne colour powder coated Aluminium</t>
    </r>
    <r>
      <rPr>
        <b/>
        <sz val="11"/>
        <rFont val="Arial"/>
        <family val="2"/>
      </rPr>
      <t xml:space="preserve"> openable or fixed door shutters/ Partitions</t>
    </r>
    <r>
      <rPr>
        <sz val="11"/>
        <rFont val="Arial"/>
        <family val="2"/>
      </rPr>
      <t xml:space="preserve"> with 5.5 mm plate glass on top with eatching on glaasas per approved sample &amp; prelaminated board in bottom section, made from standard extruded section of Hindalco / Jindal (only) of the standard  sizes and thickness including providing of weather silicon sealant over backer rod in gap of aluminium frame and plastered wall, as per approved design and drawing :-</t>
    </r>
  </si>
  <si>
    <r>
      <t>Providing  and laying 20 mm thick</t>
    </r>
    <r>
      <rPr>
        <b/>
        <sz val="11"/>
        <rFont val="Arial"/>
        <family val="2"/>
      </rPr>
      <t xml:space="preserve"> kotah stone tiles in floor, Tread or risers of steps, skirting and pillars</t>
    </r>
    <r>
      <rPr>
        <sz val="11"/>
        <rFont val="Arial"/>
        <family val="2"/>
      </rPr>
      <t xml:space="preserve"> of approved  size  texture and colour laid over 12 mm thick cement mortar (1:3) and jointed with grey cement slurry mixed with pigment to match the shade of slab including rubbing to granolithic finish with approved quality of  carborandum  stone including cost of curing taxes and royalty all complete as per building specification and direction of  E/I.</t>
    </r>
  </si>
  <si>
    <t>2 .</t>
  </si>
  <si>
    <t>3 .</t>
  </si>
  <si>
    <t>4 .</t>
  </si>
  <si>
    <t>5 .</t>
  </si>
  <si>
    <t>6 .</t>
  </si>
  <si>
    <t>7 .</t>
  </si>
  <si>
    <t>8 .</t>
  </si>
  <si>
    <t>9 .</t>
  </si>
  <si>
    <t>10 .</t>
  </si>
  <si>
    <t>11 .</t>
  </si>
  <si>
    <t>12 .</t>
  </si>
  <si>
    <t>13 .</t>
  </si>
  <si>
    <t>14 .</t>
  </si>
  <si>
    <t>15 .</t>
  </si>
  <si>
    <t>16 .</t>
  </si>
  <si>
    <t>17 .</t>
  </si>
  <si>
    <t>18 .</t>
  </si>
  <si>
    <t>19 .</t>
  </si>
  <si>
    <t>20 .</t>
  </si>
  <si>
    <t>23 .</t>
  </si>
  <si>
    <t>24 .</t>
  </si>
  <si>
    <t>27 .</t>
  </si>
  <si>
    <t>29 .</t>
  </si>
  <si>
    <t>30 .</t>
  </si>
  <si>
    <t>31 .</t>
  </si>
  <si>
    <t>32 .</t>
  </si>
  <si>
    <t>33 .</t>
  </si>
  <si>
    <t>34 .</t>
  </si>
  <si>
    <t>35 .</t>
  </si>
  <si>
    <t>With average thickness of 120 mm and minimum thickness at khurra as 65 mm. (WORKS TO BE DONE BY REGISTERED APPLI CATOR OF PIDILITE/ PERMA/ SIKA/ ROFF WITH 10 YRS. GUARANTEE.)</t>
  </si>
  <si>
    <r>
      <t>Supplying, fitting &amp; fixing</t>
    </r>
    <r>
      <rPr>
        <b/>
        <sz val="10"/>
        <rFont val="Arial"/>
        <family val="2"/>
      </rPr>
      <t xml:space="preserve">  6mm th. clear glass with polished teakwood bead</t>
    </r>
    <r>
      <rPr>
        <sz val="10"/>
        <rFont val="Arial"/>
        <family val="2"/>
      </rPr>
      <t xml:space="preserve"> in door shutter, including cutting of door shutter,</t>
    </r>
    <r>
      <rPr>
        <b/>
        <sz val="10"/>
        <rFont val="Arial"/>
        <family val="2"/>
      </rPr>
      <t xml:space="preserve"> </t>
    </r>
    <r>
      <rPr>
        <sz val="10"/>
        <rFont val="Arial"/>
        <family val="2"/>
      </rPr>
      <t xml:space="preserve">taxes all complete as per detail drawing &amp; direction of the E/I. </t>
    </r>
  </si>
  <si>
    <r>
      <t xml:space="preserve">Providing  tor steel reinforcement </t>
    </r>
    <r>
      <rPr>
        <b/>
        <sz val="10"/>
        <rFont val="Arial"/>
        <family val="2"/>
      </rPr>
      <t>TMT FE 500</t>
    </r>
    <r>
      <rPr>
        <sz val="10"/>
        <rFont val="Arial"/>
        <family val="2"/>
      </rPr>
      <t xml:space="preserve"> of following dia. rods as per approved design and drawing including  carriage of bars to work site, cutting, bending  and  binding with annealed  wire  with  cost  of  wire, removal of  rust  placing  the  rods in position all complete as per  building specification   and direction and direction of E/I.  
(APPROVED BRAND - TATA TISCON / SAIL).</t>
    </r>
  </si>
  <si>
    <t>SANITARY &amp; WATER SUPPLY WORKS</t>
  </si>
  <si>
    <r>
      <t xml:space="preserve">Providing and fixing water closet squatting pan </t>
    </r>
    <r>
      <rPr>
        <b/>
        <sz val="11"/>
        <rFont val="Arial"/>
        <family val="2"/>
      </rPr>
      <t>(Indian type W.C. pan)</t>
    </r>
    <r>
      <rPr>
        <sz val="11"/>
        <rFont val="Arial"/>
        <family val="2"/>
      </rPr>
      <t xml:space="preserve"> with 100 mm sand cast iron P or S trap, 10 litre low level white Dual P.V.C. Flushing cistern with munally controlled device (handle lever) conforming to IS:7231 Parryware/ Hindware with all fittings and fixtures complete including cutting and making good the walls and floors wherever required.   </t>
    </r>
  </si>
  <si>
    <r>
      <t xml:space="preserve">White Vitreous China </t>
    </r>
    <r>
      <rPr>
        <b/>
        <sz val="11"/>
        <rFont val="Arial"/>
        <family val="2"/>
      </rPr>
      <t>Orissa pattern W C pan</t>
    </r>
    <r>
      <rPr>
        <sz val="11"/>
        <rFont val="Arial"/>
        <family val="2"/>
      </rPr>
      <t xml:space="preserve"> of size 580 X 440 mm with integral type foot rest. </t>
    </r>
  </si>
  <si>
    <r>
      <t xml:space="preserve">Providing and fixing white vitreous china pedestal type water closet </t>
    </r>
    <r>
      <rPr>
        <b/>
        <sz val="11"/>
        <rFont val="Arial"/>
        <family val="2"/>
      </rPr>
      <t>(European type W.C. pan)</t>
    </r>
    <r>
      <rPr>
        <sz val="11"/>
        <rFont val="Arial"/>
        <family val="2"/>
      </rPr>
      <t xml:space="preserve"> with seat and lid, 10 litre low level white Dual P.V.C. flushing cistern with manually controlled devicde (handle lever), conforming to IS:7231, parryware/Hindware/with all fittings and fixtures complete including cutting and making good the walls and floors wherever required.                                                                              </t>
    </r>
  </si>
  <si>
    <t>W.C. pan with ISI marked white solid plastic seat and lid.</t>
  </si>
  <si>
    <r>
      <t xml:space="preserve">Providing and fixing </t>
    </r>
    <r>
      <rPr>
        <b/>
        <sz val="11"/>
        <rFont val="Arial"/>
        <family val="2"/>
      </rPr>
      <t>Wash basin</t>
    </r>
    <r>
      <rPr>
        <sz val="11"/>
        <rFont val="Arial"/>
        <family val="2"/>
      </rPr>
      <t xml:space="preserve"> with C.I/M.S brackets, 15mm C.P. pillar cock 32mm C.P brass waste of cutting and making good the wtherever require. </t>
    </r>
  </si>
  <si>
    <t>Falt back wash basin size 630X450 mm with a single 15mm C. P. pillar tap.</t>
  </si>
  <si>
    <r>
      <t xml:space="preserve">Providing and fixing oval shaped counter top </t>
    </r>
    <r>
      <rPr>
        <b/>
        <sz val="11"/>
        <rFont val="Arial"/>
        <family val="2"/>
      </rPr>
      <t>Wash basin (with rim)</t>
    </r>
    <r>
      <rPr>
        <sz val="11"/>
        <rFont val="Arial"/>
        <family val="2"/>
      </rPr>
      <t xml:space="preserve"> with cutting and making good the wtherever require all complete. </t>
    </r>
  </si>
  <si>
    <t>(A)</t>
  </si>
  <si>
    <t>BASIN OVAL 56X41 CM WITH C.P. WASTE COUPLING -</t>
  </si>
  <si>
    <t>(B )</t>
  </si>
  <si>
    <t xml:space="preserve">PILLAR TAP - Auto Closing </t>
  </si>
  <si>
    <r>
      <t xml:space="preserve">Providing and fixing </t>
    </r>
    <r>
      <rPr>
        <b/>
        <sz val="11"/>
        <rFont val="Arial"/>
        <family val="2"/>
      </rPr>
      <t>PTMT Bottle Trap for Wash basin and sink Bottle trap</t>
    </r>
    <r>
      <rPr>
        <sz val="11"/>
        <rFont val="Arial"/>
        <family val="2"/>
      </rPr>
      <t xml:space="preserve"> 31mm single piece moulded with height of 270 mm, effective length of tail pipe 260 mm from the centre of the waste coupling, 77 mm breadth with 25 mm minimum water seal, weighing not less than 260 gms</t>
    </r>
  </si>
  <si>
    <r>
      <t xml:space="preserve">Providing and fixing </t>
    </r>
    <r>
      <rPr>
        <b/>
        <sz val="11"/>
        <rFont val="Arial"/>
        <family val="2"/>
      </rPr>
      <t>C.P.</t>
    </r>
    <r>
      <rPr>
        <sz val="11"/>
        <rFont val="Arial"/>
        <family val="2"/>
      </rPr>
      <t xml:space="preserve"> </t>
    </r>
    <r>
      <rPr>
        <b/>
        <sz val="11"/>
        <rFont val="Arial"/>
        <family val="2"/>
      </rPr>
      <t>towel ring</t>
    </r>
    <r>
      <rPr>
        <sz val="11"/>
        <rFont val="Arial"/>
        <family val="2"/>
      </rPr>
      <t xml:space="preserve"> round shape and round flange with concealed fittings.</t>
    </r>
  </si>
  <si>
    <t>.ACN1121BN, JAQUAR</t>
  </si>
  <si>
    <r>
      <t xml:space="preserve">Providing and fixing white vitreous china flat back </t>
    </r>
    <r>
      <rPr>
        <b/>
        <sz val="11"/>
        <rFont val="Arial"/>
        <family val="2"/>
      </rPr>
      <t>half stall urinal</t>
    </r>
    <r>
      <rPr>
        <sz val="11"/>
        <rFont val="Arial"/>
        <family val="2"/>
      </rPr>
      <t xml:space="preserve"> (flat back large) of 390X375X590mm, parryware/Hindware with fittings, standard size C.P. brass flush pipe, spreaders and clamps (all in C.P. brass with waste fitting as per IS : 2566 P.V.C. trap with outlet grating and other couplings in C.P. brass including parenting of fitting and cutting and making good the walls and floors wherever required.</t>
    </r>
  </si>
  <si>
    <r>
      <t xml:space="preserve">Providing and fixing </t>
    </r>
    <r>
      <rPr>
        <b/>
        <sz val="11"/>
        <rFont val="Arial"/>
        <family val="2"/>
      </rPr>
      <t>C.P. brass bib cock</t>
    </r>
    <r>
      <rPr>
        <sz val="11"/>
        <rFont val="Arial"/>
        <family val="2"/>
      </rPr>
      <t xml:space="preserve"> of approved quality,  F330011, hindware/ jaquar</t>
    </r>
  </si>
  <si>
    <t>I)</t>
  </si>
  <si>
    <t xml:space="preserve">15mm nominal bore approved brand C.P. fittings </t>
  </si>
  <si>
    <t>II)</t>
  </si>
  <si>
    <t>15mm nominal bore approved brand 2 in 1 C.P. fittings,</t>
  </si>
  <si>
    <r>
      <t xml:space="preserve">Providing and fixing </t>
    </r>
    <r>
      <rPr>
        <b/>
        <sz val="11"/>
        <rFont val="Arial"/>
        <family val="2"/>
      </rPr>
      <t>C.P.brass long body bib cock</t>
    </r>
    <r>
      <rPr>
        <sz val="11"/>
        <rFont val="Arial"/>
        <family val="2"/>
      </rPr>
      <t xml:space="preserve"> of approved quality.</t>
    </r>
  </si>
  <si>
    <r>
      <t xml:space="preserve">Providing and fixing </t>
    </r>
    <r>
      <rPr>
        <b/>
        <sz val="11"/>
        <rFont val="Arial"/>
        <family val="2"/>
      </rPr>
      <t>C.P. brass angle valve</t>
    </r>
    <r>
      <rPr>
        <sz val="11"/>
        <rFont val="Arial"/>
        <family val="2"/>
      </rPr>
      <t xml:space="preserve"> for basin mixer, gyser &amp; others points of approved quality conforming to IS 8931 15mm nominal bore, approved brand C.P. fittings. </t>
    </r>
  </si>
  <si>
    <t>Single way with flange, 33006, hindware/ jaquar</t>
  </si>
  <si>
    <t>Two way with flange</t>
  </si>
  <si>
    <r>
      <t xml:space="preserve">Providing and fixing </t>
    </r>
    <r>
      <rPr>
        <b/>
        <sz val="11"/>
        <rFont val="Arial"/>
        <family val="2"/>
      </rPr>
      <t>C.P Soap Dish Holder</t>
    </r>
    <r>
      <rPr>
        <sz val="11"/>
        <rFont val="Arial"/>
        <family val="2"/>
      </rPr>
      <t xml:space="preserve"> having length of 138 mm breadth 102 mm, height of 75mm with concealed fitting arrangements, weighing not less than 106 gms </t>
    </r>
  </si>
  <si>
    <t>JAQUAR .ACN</t>
  </si>
  <si>
    <r>
      <t xml:space="preserve">Providing and fixing </t>
    </r>
    <r>
      <rPr>
        <b/>
        <sz val="11"/>
        <rFont val="Arial"/>
        <family val="2"/>
      </rPr>
      <t>UPVC ball valve</t>
    </r>
    <r>
      <rPr>
        <sz val="11"/>
        <rFont val="Arial"/>
        <family val="2"/>
      </rPr>
      <t xml:space="preserve"> of approved quality, High or low pressure, with plastic floats complete. (SUPREME/ ASTRAL)</t>
    </r>
  </si>
  <si>
    <t>a)</t>
  </si>
  <si>
    <t>20mm nominal bore</t>
  </si>
  <si>
    <t>b)</t>
  </si>
  <si>
    <t>25mm nominal bore</t>
  </si>
  <si>
    <t>c)</t>
  </si>
  <si>
    <t>32mm nominal bore</t>
  </si>
  <si>
    <t>Providing and fixing 600x450 mm beveled edge mirror of superior glass (of approved quality) complete with 6 mm thick hard board ground fixed to wooden cleats with C.P. brass screws and washers complete.</t>
  </si>
  <si>
    <t>Providing and fixing PTMT grating of approved quality and colour.</t>
  </si>
  <si>
    <t xml:space="preserve">18.58.2 Rectangular type with openable circular lid
18.58.2.1 150 mm nominal size square 100 mm diameter of the inner hinged round grating </t>
  </si>
  <si>
    <r>
      <t xml:space="preserve">Providing and fixing stainless steel A ISI 304(18/8) </t>
    </r>
    <r>
      <rPr>
        <b/>
        <sz val="11"/>
        <rFont val="Arial"/>
        <family val="2"/>
      </rPr>
      <t>kitchen sink 610x510mm bowel depth 200mm</t>
    </r>
    <r>
      <rPr>
        <sz val="11"/>
        <rFont val="Arial"/>
        <family val="2"/>
      </rPr>
      <t xml:space="preserve"> as per I.S.13983 with C.I. Brackets stainless steel plug 40mm including painting of fittings and brackets cutting and making goods the walls wherever required:,                                                                                </t>
    </r>
  </si>
  <si>
    <r>
      <t xml:space="preserve">Providing and fixing </t>
    </r>
    <r>
      <rPr>
        <b/>
        <sz val="11"/>
        <rFont val="Arial"/>
        <family val="2"/>
      </rPr>
      <t>C.P. brass sink cock</t>
    </r>
    <r>
      <rPr>
        <sz val="11"/>
        <rFont val="Arial"/>
        <family val="2"/>
      </rPr>
      <t xml:space="preserve"> of approved quality conforming to IS standards.            </t>
    </r>
    <r>
      <rPr>
        <b/>
        <sz val="11"/>
        <rFont val="Arial"/>
        <family val="2"/>
      </rPr>
      <t>15mm nominal bore</t>
    </r>
  </si>
  <si>
    <t>CON 347 KN, JAQUAR/ DF200024 HIDWARE</t>
  </si>
  <si>
    <r>
      <t xml:space="preserve">Providing and fixing </t>
    </r>
    <r>
      <rPr>
        <b/>
        <sz val="11"/>
        <rFont val="Arial"/>
        <family val="2"/>
      </rPr>
      <t>unplasticised P.V.C. connection pipe</t>
    </r>
    <r>
      <rPr>
        <sz val="11"/>
        <rFont val="Arial"/>
        <family val="2"/>
      </rPr>
      <t xml:space="preserve"> with c.p. nuts collar and bush of approved quality. (APPROVED BRAND - SUPREME)</t>
    </r>
  </si>
  <si>
    <t>15 mm nominal bore with 60 cm length.</t>
  </si>
  <si>
    <r>
      <t xml:space="preserve">provding and laying of </t>
    </r>
    <r>
      <rPr>
        <b/>
        <sz val="11"/>
        <rFont val="Arial"/>
        <family val="2"/>
      </rPr>
      <t xml:space="preserve"> P.V.C. pipe</t>
    </r>
    <r>
      <rPr>
        <sz val="11"/>
        <rFont val="Arial"/>
        <family val="2"/>
      </rPr>
      <t xml:space="preserve"> including all fittings as required.</t>
    </r>
  </si>
  <si>
    <t xml:space="preserve">75 mm outer dia </t>
  </si>
  <si>
    <t xml:space="preserve">110 mm outer dia </t>
  </si>
  <si>
    <r>
      <t xml:space="preserve">Providing and fixing Chlorinated Polyvinyl Chloride </t>
    </r>
    <r>
      <rPr>
        <b/>
        <sz val="11"/>
        <rFont val="Arial"/>
        <family val="2"/>
      </rPr>
      <t>(CPVC) pipes</t>
    </r>
    <r>
      <rPr>
        <sz val="11"/>
        <rFont val="Arial"/>
        <family val="2"/>
      </rPr>
      <t>, having thermal stability for hot &amp; cold water supply including all CPVC plain &amp; brass threaded fittings including fixing the pipe with clamps at 1.00 m spacing. This includes joining of pipes &amp; fittings with one step CPVC solvent cement and the cost of cutting chases and making good the same including testing of joints complete as per direction of E/I.(Approved Brand - ASTRAL/ SUPREME)</t>
    </r>
  </si>
  <si>
    <r>
      <t>Concealed work</t>
    </r>
    <r>
      <rPr>
        <sz val="11"/>
        <rFont val="Arial"/>
        <family val="2"/>
      </rPr>
      <t xml:space="preserve"> including cutting chases and making good the wall etc..</t>
    </r>
  </si>
  <si>
    <t>20mm dia</t>
  </si>
  <si>
    <t>METER</t>
  </si>
  <si>
    <r>
      <t xml:space="preserve">Providing and fixing </t>
    </r>
    <r>
      <rPr>
        <b/>
        <sz val="11"/>
        <rFont val="Arial"/>
        <family val="2"/>
      </rPr>
      <t>UPVC pipes</t>
    </r>
    <r>
      <rPr>
        <sz val="11"/>
        <rFont val="Arial"/>
        <family val="2"/>
      </rPr>
      <t>, having thermal stability for hot &amp; cold water supply including all CPVC plain &amp; brass threaded fittings including fixing the pipe with clamps at 1.00 m spacing. This includes joining of pipes &amp; fittings with one step CPVC solvent cement &amp; testing of joints complete as per direction of E/I. (Approved Brand - ASTRAL)</t>
    </r>
  </si>
  <si>
    <t xml:space="preserve">Exposed on Wall </t>
  </si>
  <si>
    <t>25mm dia</t>
  </si>
  <si>
    <t>32 mm dia.</t>
  </si>
  <si>
    <r>
      <t xml:space="preserve">Providing and fixing </t>
    </r>
    <r>
      <rPr>
        <b/>
        <sz val="11"/>
        <rFont val="Arial"/>
        <family val="2"/>
      </rPr>
      <t>P.V.C. DRAIN pipe</t>
    </r>
    <r>
      <rPr>
        <sz val="11"/>
        <rFont val="Arial"/>
        <family val="2"/>
      </rPr>
      <t xml:space="preserve"> with collar of approved quality Double socket. (APPROVED BRAND - SUPREME/ ASTRAL)</t>
    </r>
  </si>
  <si>
    <t xml:space="preserve">160 MM dia  pipe </t>
  </si>
  <si>
    <r>
      <t xml:space="preserve">Constructing brick masonary chamber for </t>
    </r>
    <r>
      <rPr>
        <b/>
        <sz val="11"/>
        <rFont val="Arial"/>
        <family val="2"/>
      </rPr>
      <t>Underground C. I. Inspection Chamber</t>
    </r>
    <r>
      <rPr>
        <sz val="11"/>
        <rFont val="Arial"/>
        <family val="2"/>
      </rPr>
      <t xml:space="preserve"> and bend with 75 class designation bricks in cement mortar 1:4 (1 cement : 4 coarse sand) C.I. Cover with frame (light duty) 455X610 mm internal dimensions, total weight of cover with frame to be not less than 38 KG. (weight of cover 23 kg. and weight of frame 15 kg) RCC top slab with 1:1.5:3 mix (1 cement:1.5 coarse sand : 3 graded stone aggregate 20 mm nominal size) foundation concrete 1:5:10 mix (1 cement:5 coarse sand :10 graded stone aggregate 40 mm nominal size), inside plastering 12 mm th. with cement mortar 1:3 (1 cement : 3 coarse sand) finished smooth with a floating coat of neat cement on walls and bed concrete etc. complete as per standard design: </t>
    </r>
  </si>
  <si>
    <r>
      <t>Inside dimensions 455X610X mm and 45 mm deep</t>
    </r>
    <r>
      <rPr>
        <sz val="11"/>
        <rFont val="Arial"/>
        <family val="2"/>
      </rPr>
      <t xml:space="preserve"> </t>
    </r>
  </si>
  <si>
    <t xml:space="preserve">Pvc trap (Supreme) including all fittings
</t>
  </si>
  <si>
    <r>
      <t xml:space="preserve">Providing and fixing c.p. </t>
    </r>
    <r>
      <rPr>
        <b/>
        <sz val="11"/>
        <rFont val="Arial"/>
        <family val="2"/>
      </rPr>
      <t>JET SPRAY in comode with connection pipe.</t>
    </r>
  </si>
  <si>
    <t>I</t>
  </si>
  <si>
    <t>Supply and Fixing of  light / fan  points     with  1.5  sq.mm  PVC  insulated  copper  conductor   1100   volts   grade  stranded  flexible  wires  of  approved  make   in concealed  or surface mounted suitable size of  PVC Conduit including providing and fixing of 6 Amps single pole  rocker operated   flush   mounted   moduler switch   of approved quality  make &amp; design in 2  mm  thick  GI  box  and  earthing  of fixtures  and  the outlet box  with  1.0 sq.mm  PVC  insulated  copper  conductor  stranded flexible   wire, complete in all respect.(CIRCUIT IS PAID SEPARATELY)</t>
  </si>
  <si>
    <t>a</t>
  </si>
  <si>
    <r>
      <t>Primary point</t>
    </r>
    <r>
      <rPr>
        <sz val="10"/>
        <rFont val="Arial"/>
        <family val="2"/>
      </rPr>
      <t xml:space="preserve"> controlled by one 6/10 Amps switch.</t>
    </r>
  </si>
  <si>
    <t>POINT</t>
  </si>
  <si>
    <t>b</t>
  </si>
  <si>
    <r>
      <t>Secondary point</t>
    </r>
    <r>
      <rPr>
        <sz val="10"/>
        <rFont val="Arial"/>
        <family val="2"/>
      </rPr>
      <t xml:space="preserve"> with 2x1.5 sq.mm+1X1.0 sqmm copper wire </t>
    </r>
  </si>
  <si>
    <t xml:space="preserve">Supply and Fixing of  moduler type 16/6 Amps switch  &amp; 16Amps socket outlet with box &amp; cover plate. </t>
  </si>
  <si>
    <t>Supply and Fixing of module type  6/10 Amps switch &amp; socket  outlet on existing switch boad.</t>
  </si>
  <si>
    <t>Supply and Fixing of moduler type  6 Amps socket outlet &amp;  switch   with box &amp; cover plate etc.as required.</t>
  </si>
  <si>
    <t>Supply &amp; Fixing of  moduler type 6A 5 pin  socket 3 nos &amp; 6/10 A moduler switch 1 nos = 1 set .</t>
  </si>
  <si>
    <t>complete with surround plate &amp; box. (Wiring of UPS points)</t>
  </si>
  <si>
    <t>Supply &amp; Fixing of 6A 3 pin socket outlet moduler with box &amp; cover plate. without wiring.(for wall mounted/exhaust fan )</t>
  </si>
  <si>
    <t>Supply &amp; fixing of step type moduler fan reulator.</t>
  </si>
  <si>
    <t>Supply &amp; fixing of moduler type blanking plates.</t>
  </si>
  <si>
    <t>Supply &amp; fixing of call bell(ding dong ).</t>
  </si>
  <si>
    <t>Supply and Laying of following size copper conductor with required size PVC conduit on walls / ceiling.</t>
  </si>
  <si>
    <t>2 x 1.5+1x 1.5 mm sq. wires</t>
  </si>
  <si>
    <t>2 x 2.5 + 1x 2.5 mm sq. wires</t>
  </si>
  <si>
    <t>c</t>
  </si>
  <si>
    <t>2 x 4 + 1x 4 mm sq. wires</t>
  </si>
  <si>
    <t>d</t>
  </si>
  <si>
    <t>4 x 6 + 2x 6 mm sq. wires</t>
  </si>
  <si>
    <t>e</t>
  </si>
  <si>
    <t>4 x 10 + 2x 10 mm sq. wires</t>
  </si>
  <si>
    <t>f</t>
  </si>
  <si>
    <t>4 x 16 + 2x 16 mm sq. wires</t>
  </si>
  <si>
    <t xml:space="preserve">Supplying and fixing of following way  three pole &amp; neutral, sheet steel , MCB distribution board  415 volts, on surface /recess , complete with tinned copper bushbars ,neutral busbar, earth bar , din bar ,detachable gland plate , interconnections ,phosphatized and powder painted including  earthing etc. as requried. ( without MCB/ ISOLATOR) </t>
  </si>
  <si>
    <t>8 WAY (4+24) TPN double door, Horizontal type.</t>
  </si>
  <si>
    <t>6 WAY (4+18) TPN double door, Horizontal type.</t>
  </si>
  <si>
    <t>4 WAY (4+12) TPN double door, Horizontal type.</t>
  </si>
  <si>
    <t>8 WAY SPN double door,</t>
  </si>
  <si>
    <t>2 WAY SPN,</t>
  </si>
  <si>
    <t>Supplying and fixing 6 amps to 63 amps, rating, 415/240 volts, 'c' series, maniature circuit breaker of following poles in the existing MCB  DB complete with connections, testing and commissioning etc. as required .</t>
  </si>
  <si>
    <t xml:space="preserve">6 /32amps       Single pole </t>
  </si>
  <si>
    <t>6/32amps       SPN MCB</t>
  </si>
  <si>
    <t xml:space="preserve">32amps three pole &amp; neutral </t>
  </si>
  <si>
    <t xml:space="preserve">40mps three pole &amp; neutral </t>
  </si>
  <si>
    <t xml:space="preserve">50/63 amps  three pole &amp; neutral </t>
  </si>
  <si>
    <t>II</t>
  </si>
  <si>
    <t xml:space="preserve">CABLES &amp; END TERMINATION. </t>
  </si>
  <si>
    <t>Supplying &amp; laying of  following 1100 volt  grade  PVC insulated sheathed XLPE aluminium  conductor armoured cables as per specification in existing trenches, cable trays, ducts over bed of sand, clamped includes anchor fastners wall with suitable clamps, saddles fixing bolts including connecting testing and commissioning.</t>
  </si>
  <si>
    <t>3.5 core 185 sq. mm</t>
  </si>
  <si>
    <t>RM</t>
  </si>
  <si>
    <t>Cable end termination of the following PVC insulated sheathed HR / XLPE aluminium conductor armoured cables of 1100 volt grade including supplying and fixing of crimping aluminium lugs, Single compression glands with earthing facility at both ends of cables etc. complete as required.</t>
  </si>
  <si>
    <t>Trench cutting in soil of suitable size 1.5 feet wide and 2 feet dePOINTh including refilling the trench with same etc.as reqd (for laying the cable)</t>
  </si>
  <si>
    <t>III</t>
  </si>
  <si>
    <t>EARTHING INSTALLATION (FOR DISTRIBUTION SYSTEMS, UPS SYSTEM.</t>
  </si>
  <si>
    <t>Supply, Testing &amp; Commissioning, fixing of following bare GI and Cu strip / wires including   all necessary  fixing  accessories  and effecting   connections   as    per specifications.</t>
  </si>
  <si>
    <t>25 x5mm thick Cu Strip</t>
  </si>
  <si>
    <t>8 SWG Cu wire</t>
  </si>
  <si>
    <t>Providing, laying , testing and commissioning of 80  mm *3 mtr earth electrode with camical powder for earthing work.  masonry chamber with concrete base  CI/  heavy duty chequered plate. mixtures of  soil &amp; camical powder  around   earth electrode including digging of pit uPOINTo permanent moisture level and as per soil condition but  not less than 3 meters   and  back filling as required.</t>
  </si>
  <si>
    <t>IV</t>
  </si>
  <si>
    <t xml:space="preserve"> 36w LED pane light recess type. (Orient)</t>
  </si>
  <si>
    <t xml:space="preserve"> 18w LED pane light recess type.(Orient)</t>
  </si>
  <si>
    <t xml:space="preserve"> 12w LED pane light recess type. (Orient)</t>
  </si>
  <si>
    <t xml:space="preserve"> 6w LED pane light recess type. (Orient)</t>
  </si>
  <si>
    <t>18w LED pane light surface type. (Orient)</t>
  </si>
  <si>
    <t xml:space="preserve"> 6w LED pane light surface type. (Orient)</t>
  </si>
  <si>
    <t>400mm Wall mounted fan (Orient)</t>
  </si>
  <si>
    <t>1200MM Ceiling mounted fan(Havell's SS-390) (Orient)</t>
  </si>
  <si>
    <t>300MM exhaust fan(MAKE-Havell'sVentil Air DS ) (Orient)</t>
  </si>
  <si>
    <t>V</t>
  </si>
  <si>
    <t xml:space="preserve">TELEPHONE  AND COMPUTER WIRING </t>
  </si>
  <si>
    <t>Supply and  laying of  of 3 pair 0.5 sq mm FR PVC insulated copper conductor , unarmoured telephone cable in the existing surface / recessed PVC conduit as required.</t>
  </si>
  <si>
    <r>
      <t xml:space="preserve">Supply and  laying of  of  FR PVC insulated copper conductor , unarmoured </t>
    </r>
    <r>
      <rPr>
        <b/>
        <sz val="10"/>
        <rFont val="Arial"/>
        <family val="2"/>
      </rPr>
      <t>CAT -6</t>
    </r>
    <r>
      <rPr>
        <sz val="10"/>
        <rFont val="Arial"/>
        <family val="2"/>
      </rPr>
      <t xml:space="preserve"> cable in the existing surface / recessed PVC conduit as required.</t>
    </r>
  </si>
  <si>
    <t>Supply and fixing of RJ - 11 one module with M.S box and cover plate etc . As required.</t>
  </si>
  <si>
    <t>nos</t>
  </si>
  <si>
    <t>Supply and fixing of RJ - 45 one module with M.S box and cover plate etc . As required.</t>
  </si>
  <si>
    <t>Supply &amp; Fixing of 25 sq. mm PVC conduit alongwith accessories in surface/recess including cutting the wall and making good the same in case recessed conduit as required.</t>
  </si>
  <si>
    <t>VI</t>
  </si>
  <si>
    <t>LT PANEL.</t>
  </si>
  <si>
    <r>
      <t xml:space="preserve">Fabrication Installation Testing &amp; Commissioning of sheet steel inclosure with- INCOMING </t>
    </r>
    <r>
      <rPr>
        <sz val="10"/>
        <rFont val="Arial"/>
        <family val="2"/>
      </rPr>
      <t xml:space="preserve">315amps.FP MCCB 50/36KA with buit in magnetic seting-2 nos, 320amp TPN changover system -1nos ,400A TPN busbar-1 nos,160amps.FP MCCB 50/36KA with buit in magnetic seting-1 nos,160amp TPN changover system -1nos , 200A TPN busbar-1 nos,3 SET of DIGITAL ammeter , ASS, CTs,DIGITAL  volt meter, VSS, fuses ,  3 sets of phase indicating light with fuses,Cu busbar and asso. </t>
    </r>
    <r>
      <rPr>
        <b/>
        <sz val="10"/>
        <rFont val="Arial"/>
        <family val="2"/>
      </rPr>
      <t xml:space="preserve">OUTGOING </t>
    </r>
    <r>
      <rPr>
        <sz val="10"/>
        <rFont val="Arial"/>
        <family val="2"/>
      </rPr>
      <t xml:space="preserve">:-63 A MCCB FP -5 nos,40 A MCCB FP -6 nos, 32 A MCCB FP  - 8 nos , </t>
    </r>
  </si>
  <si>
    <t>SET</t>
  </si>
  <si>
    <r>
      <t>EARTH WORK IN  EXCAVATION IN FOUNDATION</t>
    </r>
    <r>
      <rPr>
        <sz val="11"/>
        <rFont val="Arial"/>
        <family val="2"/>
      </rPr>
      <t xml:space="preserve"> Trenches in soil and disposal of excavated earth as obtained to a distance upto 100 M including all lift, leveling ramming the foundation trenches, removing roots of tree shrubs all complete as per approved design, building specification and direction of E/I.                                                                                                                                                                                                                                                 </t>
    </r>
  </si>
  <si>
    <r>
      <t>EARTH  FILLING IN FOUNDATION TRENCHES AND PLINTH</t>
    </r>
    <r>
      <rPr>
        <sz val="11"/>
        <rFont val="Arial"/>
        <family val="2"/>
      </rPr>
      <t xml:space="preserve"> in layers not exceeding 150 mm thick well watered, rammed, fully compacted and fine dressed with </t>
    </r>
    <r>
      <rPr>
        <b/>
        <sz val="11"/>
        <rFont val="Arial"/>
        <family val="2"/>
      </rPr>
      <t>earth obtained from excavation foundation trenches</t>
    </r>
    <r>
      <rPr>
        <sz val="11"/>
        <rFont val="Arial"/>
        <family val="2"/>
      </rPr>
      <t xml:space="preserve"> within aii lead and lift all complete as per building specification and direction of E/I. (mode of measurement compacted volume)                                                                                                                                                                    </t>
    </r>
  </si>
  <si>
    <r>
      <t xml:space="preserve">Providing designation 75-A, </t>
    </r>
    <r>
      <rPr>
        <b/>
        <sz val="11"/>
        <rFont val="Arial"/>
        <family val="2"/>
      </rPr>
      <t>BRICK/ JHAMA FLAT SOLING/</t>
    </r>
    <r>
      <rPr>
        <sz val="11"/>
        <rFont val="Arial"/>
        <family val="2"/>
      </rPr>
      <t xml:space="preserve"> joints filled with local sand including cost of watering,taxes and royalty all complete as per building specification and direction of Engineer Incharge                                                          </t>
    </r>
  </si>
  <si>
    <r>
      <t xml:space="preserve">Providing </t>
    </r>
    <r>
      <rPr>
        <b/>
        <sz val="11"/>
        <rFont val="Arial"/>
        <family val="2"/>
      </rPr>
      <t>P.C.C. M-10</t>
    </r>
    <r>
      <rPr>
        <sz val="11"/>
        <rFont val="Arial"/>
        <family val="2"/>
      </rPr>
      <t xml:space="preserve"> with nominal mix of (1:3:6) in  Foundation with approved quality of stone chips 20 mm to 6 mm size graded  and clean coarse sand of F.M. 2.5 to 3 including screening, shuttering, mixing cement concrete in mixture, placing in position, vibration, striking, curing, taxes and royalty all complete as per building specification &amp; direction of E/I.</t>
    </r>
  </si>
  <si>
    <r>
      <t xml:space="preserve">Providing R.C.C. M-20 with nominal mix of 1:1.5:3 in </t>
    </r>
    <r>
      <rPr>
        <b/>
        <sz val="11"/>
        <rFont val="Arial"/>
        <family val="2"/>
      </rPr>
      <t>LINTEL &amp; BEAM</t>
    </r>
    <r>
      <rPr>
        <sz val="11"/>
        <rFont val="Arial"/>
        <family val="2"/>
      </rPr>
      <t xml:space="preserve"> with approved quality of stone chips 20 mm to 6 mm size graded and clean coarse sand of F.M. 2.5 to 3 including screening shuttering, mixing cement concrete in mixer, placing in position vibrating, striking, curing (but excluding the cost of reinforcement) taxes and royalty all comple as per building specificationand direction of E/I.              </t>
    </r>
  </si>
  <si>
    <t>FOR REPAIR WORKS -</t>
  </si>
  <si>
    <r>
      <t xml:space="preserve">Providing 6mm </t>
    </r>
    <r>
      <rPr>
        <b/>
        <sz val="11"/>
        <rFont val="Arial"/>
        <family val="2"/>
      </rPr>
      <t>cement plaster(1:4) in ceiling</t>
    </r>
    <r>
      <rPr>
        <sz val="11"/>
        <rFont val="Arial"/>
        <family val="2"/>
      </rPr>
      <t xml:space="preserve"> with clean course sand of FM-1.5 including screening, curing with all leads &amp; lifts of water, scaffolding taxes &amp; royalty all complete  as per building specification and direction of E/I </t>
    </r>
  </si>
  <si>
    <r>
      <t>Providing 12 mm thick water proof CEMENT PLASTER  (1:6) on</t>
    </r>
    <r>
      <rPr>
        <b/>
        <sz val="11"/>
        <rFont val="Arial"/>
        <family val="2"/>
      </rPr>
      <t xml:space="preserve"> outside wall</t>
    </r>
    <r>
      <rPr>
        <sz val="11"/>
        <rFont val="Arial"/>
        <family val="2"/>
      </rPr>
      <t xml:space="preserve"> with clean coarse sand of F.M.1.5 and 5% cico including cost of screening, curing making drip course in projection, with all leads and lifts of water, scaffolding, taxes and royalty all complete as per building specification and direction of E/I.</t>
    </r>
  </si>
  <si>
    <t>Providing and laying 12.5mm th. (or as per manufacturer)  VITRIFIED FLOOR TILES with water absorption less than 0.08% and confirming to IS : 15622, of approved make, in all colours  and shades, laid on 20 mm thick cement mortar 1:4 (1 cement : 4 coarse sand) cement based high polymer modified quick set tile adhesive (water based) including grouting the joints with white cement and matching pigments etc. complete as follows.</t>
  </si>
  <si>
    <t>ASIAN GRANITO (LAPATO SERIES)</t>
  </si>
  <si>
    <t>SIZE OF TILE- 605MMX605MM</t>
  </si>
  <si>
    <t>Providing and laying thickness as per manufacturer DIGITAL RECTIFIED CERAMIC FLOOR TILES KAJARIA make with approved colours  and shades, laid on 20 mm thick cement mortar 1:4 (1 cement : 4 coarse sand) or cement based high polymer modified quick set tile adhesive (water based) including grouting the joints with white cement and matching pigments etc. complete as follows.</t>
  </si>
  <si>
    <t>DIGITAL FLOOR TILE JADE WALNUT/ KAJARIA (RECTIFIED) DIGITAL FLOOR TILE BALSAM OAK</t>
  </si>
  <si>
    <t>SIZE OF TILE- 600MMX600MM</t>
  </si>
  <si>
    <r>
      <t xml:space="preserve">Providing and laying </t>
    </r>
    <r>
      <rPr>
        <b/>
        <sz val="11"/>
        <rFont val="Arial"/>
        <family val="2"/>
      </rPr>
      <t>KAJARIA PAVIGRES 30X30 CM POLAKA IVORY</t>
    </r>
    <r>
      <rPr>
        <sz val="11"/>
        <rFont val="Arial"/>
        <family val="2"/>
      </rPr>
      <t xml:space="preserve"> colours and shades in </t>
    </r>
    <r>
      <rPr>
        <b/>
        <sz val="11"/>
        <rFont val="Arial"/>
        <family val="2"/>
      </rPr>
      <t>for floors</t>
    </r>
    <r>
      <rPr>
        <sz val="11"/>
        <rFont val="Arial"/>
        <family val="2"/>
      </rPr>
      <t xml:space="preserve"> laid on 20mm thick base of cement mortar 1:4 (1cement : 4 coarse sand) or cement based high polymer modified quick set tile adhesive (water based) in all shapes &amp; patterns including grouting the joints with white cement mixed with matching pigments etc. complete as per direction of Engineer-in-Charge.</t>
    </r>
  </si>
  <si>
    <r>
      <t xml:space="preserve">Providing and laying </t>
    </r>
    <r>
      <rPr>
        <b/>
        <sz val="10"/>
        <rFont val="Arial"/>
        <family val="2"/>
      </rPr>
      <t>12 mm th. composite engineered marble</t>
    </r>
    <r>
      <rPr>
        <sz val="10"/>
        <rFont val="Arial"/>
        <family val="2"/>
      </rPr>
      <t xml:space="preserve"> (asian make, Crystal) over wall with cement mortar (1:3) or cement based high polymer modified quick set tile adhesive (water based) , as per apprved sample &amp; design, complete job.</t>
    </r>
  </si>
  <si>
    <t>DARK BROWN ENGINEERED MARBLE</t>
  </si>
  <si>
    <r>
      <t>Providing  and laying 20 mm thick</t>
    </r>
    <r>
      <rPr>
        <b/>
        <sz val="11"/>
        <rFont val="Arial"/>
        <family val="2"/>
      </rPr>
      <t xml:space="preserve"> kadappa stone slab for base of granite counter &amp; support of slab (vertically 2 slab) of required </t>
    </r>
    <r>
      <rPr>
        <sz val="11"/>
        <rFont val="Arial"/>
        <family val="2"/>
      </rPr>
      <t>size including all cement mortar &amp; araldite (adhessive material) including cost of curing taxes and royalty all complete as per building specification and direction of  E/I.</t>
    </r>
  </si>
  <si>
    <t>Dark Brown Granite</t>
  </si>
  <si>
    <t>CUM</t>
  </si>
  <si>
    <r>
      <t xml:space="preserve">Providing and fixing </t>
    </r>
    <r>
      <rPr>
        <b/>
        <sz val="10"/>
        <rFont val="Arial"/>
        <family val="2"/>
      </rPr>
      <t xml:space="preserve">wooden Paneling over wall </t>
    </r>
    <r>
      <rPr>
        <sz val="10"/>
        <rFont val="Arial"/>
        <family val="2"/>
      </rPr>
      <t xml:space="preserve"> around door with 19mm th. Board and 1.0mm th. Laminate fixed over wall or opening above door including framework with 19mm board and making arrangement for support of door with wood &amp; board as required, fevicol and nails, etc. complete job. Approved Brand - Greenlam/ Sunmica/ Century Laminates.</t>
    </r>
  </si>
  <si>
    <r>
      <t xml:space="preserve">Providing 2 coats of </t>
    </r>
    <r>
      <rPr>
        <b/>
        <sz val="10"/>
        <rFont val="Arial"/>
        <family val="2"/>
      </rPr>
      <t>SYNTHETIC ENAMEL PAINT</t>
    </r>
    <r>
      <rPr>
        <sz val="10"/>
        <rFont val="Arial"/>
        <family val="2"/>
      </rPr>
      <t xml:space="preserve"> of approved shade and make over </t>
    </r>
    <r>
      <rPr>
        <b/>
        <sz val="10"/>
        <rFont val="Arial"/>
        <family val="2"/>
      </rPr>
      <t>STEEL SURFACE</t>
    </r>
    <r>
      <rPr>
        <sz val="10"/>
        <rFont val="Arial"/>
        <family val="2"/>
      </rPr>
      <t xml:space="preserve"> grills &amp; railings including cleaning the surface thoroughly scaffolding and taxes all complete as per building specification and direction of E/I.</t>
    </r>
  </si>
  <si>
    <t>Repairing of existing 15" to 20" th. Cracked Brick wall with following process -</t>
  </si>
  <si>
    <t>a) Cut 3" wide plaster of wall from both side, after cutting from one side clean the surface and fixing of polymer mesh (heavy duty, as per approved) to cover the crack, polymer coating to be done over net and top layer to be finished with plaster with cement mortar (1:4) as per required of existing wall including cost of curing, scaffolding all complete as per the instruction E/i.</t>
  </si>
  <si>
    <t>b) After setting of plaster from one side on the other side - 12mm th. Pvc nozzle to be fixed on wall @ 3 nos. in one metre, and grouting to seal the cracks with cement and groutmix (sika) chemical with presssure grouting machine, after sealing of cracks wall surface to be finished with cement plaster (1:4)  as per required of existing wall including cost of curing, scaffolding all complete as per the instruction E/i.</t>
  </si>
  <si>
    <t>PER M</t>
  </si>
  <si>
    <t>Repairing of existing cracks in floor with 12mm th. Pvc nozzle to be fixed on roof @ 3 nos. in one metre, and grouting with cement and groutmix (sika) chemical with presssure grouting machine including all taxes all complete as per the instruction E/i.</t>
  </si>
  <si>
    <t xml:space="preserve"> M</t>
  </si>
  <si>
    <t>Waterproofing of roof terrace with polymer (Latex sika) coating over whole area and top surface to be finished with average 1" th. Cement Concreting mix of waterproofing compound (sika) in a slope towards existing downspout pipes and making hollar at junction of wall and terrace and making of khura all complete as per the instruction E/i.</t>
  </si>
  <si>
    <r>
      <t xml:space="preserve">Providing and fixing 0.90Mtr. high (Clear) 18 Guage (304 Grade) </t>
    </r>
    <r>
      <rPr>
        <b/>
        <sz val="11"/>
        <rFont val="Arial"/>
        <family val="2"/>
      </rPr>
      <t>STAINLESS STEEL RAILING FOR staicase</t>
    </r>
    <r>
      <rPr>
        <sz val="11"/>
        <rFont val="Arial"/>
        <family val="2"/>
      </rPr>
      <t xml:space="preserve"> with 40mm dia. round or square balustrade with cap in every three steps, 50 mm dia. handrail &amp; 3 lines of 19 mm dia. pipe fitted horizontally in balustarde with tully and master pillar with all fittings and taxes complete.</t>
    </r>
  </si>
  <si>
    <t>Providing and fixing 1.5" th. Nagpur teak wood well seasoned for tread and riser of stairs including all polishing, accessories and fixing materials all complete job.</t>
  </si>
  <si>
    <t>Providing and fixing 3.5' HT. ver. Raing made with decorative m.s. and teakwood handrail (design of ms 7 handrail to be matched with existing railing) including 2 coats of enamel painting over a coat of red oxide primer.</t>
  </si>
  <si>
    <t>R.M.</t>
  </si>
  <si>
    <t>DISMANTALING WORKS</t>
  </si>
  <si>
    <t>68 .</t>
  </si>
  <si>
    <r>
      <rPr>
        <b/>
        <sz val="11"/>
        <rFont val="Arial"/>
        <family val="2"/>
      </rPr>
      <t>Dismantling pucca brick work</t>
    </r>
    <r>
      <rPr>
        <sz val="11"/>
        <rFont val="Arial"/>
        <family val="2"/>
      </rPr>
      <t xml:space="preserve"> including stacking serviceable materialsin countable stacks within 15m lead and disposal of unserviceable materials with all lead, all complete as per direction of E/I.</t>
    </r>
  </si>
  <si>
    <t>Taking down old door and window shutters including stacking serviceable materials in countable stacks within 15 m lead and disposal of unserviceable materials with all lead, all complete as per direction of E/I.</t>
  </si>
  <si>
    <t>69 .</t>
  </si>
  <si>
    <t>Taking down choukhats in doors including stacking serviceable materials in countable stacks within 15 m lead and disposal of unserviceable materials with all lead, all complete as per direction of E/I.</t>
  </si>
  <si>
    <t>70 .</t>
  </si>
  <si>
    <r>
      <rPr>
        <b/>
        <sz val="11"/>
        <rFont val="Arial"/>
        <family val="2"/>
      </rPr>
      <t>Dismantling cement concrete floor work</t>
    </r>
    <r>
      <rPr>
        <sz val="11"/>
        <rFont val="Arial"/>
        <family val="2"/>
      </rPr>
      <t xml:space="preserve"> including stacking serviceable materialsin countable stacks within 15m lead and disposal of unserviceable materials with all lead, all complete as per direction of E/I.</t>
    </r>
  </si>
  <si>
    <t>71 .</t>
  </si>
  <si>
    <r>
      <t xml:space="preserve">Providing and fixing c.p. </t>
    </r>
    <r>
      <rPr>
        <b/>
        <sz val="11"/>
        <rFont val="Arial"/>
        <family val="2"/>
      </rPr>
      <t>JET SPRAY in comde with connection pipe.</t>
    </r>
  </si>
  <si>
    <t xml:space="preserve">Pvc trap including all fittings
</t>
  </si>
  <si>
    <r>
      <t>Providing 12 mm Thk. cement plaster(1:6) on inside walls</t>
    </r>
    <r>
      <rPr>
        <sz val="11"/>
        <rFont val="Arial"/>
        <family val="2"/>
      </rPr>
      <t xml:space="preserve"> with clean course sand of FM-1.5  including, making grooves 20x6mm below beam, screening, curing with all leads &amp; lifts of water, scaffolding taxes &amp; royalty all complete  as per building specification and direction of E/I </t>
    </r>
  </si>
  <si>
    <r>
      <t>Chequerred precast cement concrete tiles 22  mm thick in footpath &amp; courtyard</t>
    </r>
    <r>
      <rPr>
        <sz val="10"/>
        <rFont val="Arial"/>
        <family val="2"/>
      </rPr>
      <t xml:space="preserve"> jointed with neat cement slurry mixed with pigment to match the shade of tiles including rubbing and cleaning etc. complete on 20mm thick bed of cement mortar 1:4( 1 cement : 4 coarse sand )</t>
    </r>
  </si>
  <si>
    <t>Dark shade pigment using ordinary cement</t>
  </si>
  <si>
    <r>
      <t xml:space="preserve">Providing and laying </t>
    </r>
    <r>
      <rPr>
        <b/>
        <sz val="11"/>
        <rFont val="Arial"/>
        <family val="2"/>
      </rPr>
      <t>PAVIT  VITRIFIED TILE</t>
    </r>
    <r>
      <rPr>
        <sz val="11"/>
        <rFont val="Arial"/>
        <family val="2"/>
      </rPr>
      <t xml:space="preserve"> of size 300x300x9.8mm having with water absorption less than 0.5% and conforming to IS: 15622 of approved make in all colours and shades in for outdoor floors such as footpath, court yard, multi modals location etc., laid on 20mm thick base of cement mortar 1:4 (1cement : 4 coarse sand) in all shapes &amp; patterns including grouting the joints with white cement mixed with matching pigments etc. complete as per direction of Engineer-in-Charge. </t>
    </r>
  </si>
  <si>
    <t>K.G.</t>
  </si>
  <si>
    <t xml:space="preserve"> PAINTING AREA =</t>
  </si>
  <si>
    <t>With average thickness of 120 mm and minimum thickness at khurra as 65 mm. (WORKS TO BE DONE BY REGISTERED APPLI CATOR OF PERMA/ SIKA/ ROFF WITH 10 YRS. GUARANTEE.)</t>
  </si>
  <si>
    <r>
      <t xml:space="preserve">Supplying, fitting &amp; fixing </t>
    </r>
    <r>
      <rPr>
        <b/>
        <sz val="11"/>
        <rFont val="Arial"/>
        <family val="2"/>
      </rPr>
      <t xml:space="preserve">M.S. GRILL GATE </t>
    </r>
    <r>
      <rPr>
        <sz val="11"/>
        <rFont val="Arial"/>
        <family val="2"/>
      </rPr>
      <t>with</t>
    </r>
    <r>
      <rPr>
        <b/>
        <sz val="11"/>
        <rFont val="Arial"/>
        <family val="2"/>
      </rPr>
      <t xml:space="preserve"> </t>
    </r>
    <r>
      <rPr>
        <sz val="11"/>
        <rFont val="Arial"/>
        <family val="2"/>
      </rPr>
      <t>m. s.section as per design, including all locking arrangement and handles, etc. all complete.</t>
    </r>
  </si>
  <si>
    <t>EACH LETTER</t>
  </si>
  <si>
    <r>
      <t>EARTH WORK IN  EXCAVATION IN FOUNDATION</t>
    </r>
    <r>
      <rPr>
        <sz val="11"/>
        <rFont val="Arial"/>
        <family val="2"/>
      </rPr>
      <t xml:space="preserve"> Trenches in soil and disposal of excavated earth as obtained to a distance upto 50 M including all lift, leveling ramming the foundation trenches, removing roots of tree shrubs all complete as per approved design, building specification and direction of E/I.                                                                                                                                                                                                                                                 </t>
    </r>
  </si>
  <si>
    <t xml:space="preserve">EARTH  FILLING IN FOUNDATION TRENCHES AND PLINTH in layers not exceeding 150 mm thick well watered, rammed, fully compacted and fine dressed with earth obtained from outside with all leads all complete as per building specification and direction of E/I. (mode of measurement compacted volume)                                                                                                                                                                </t>
  </si>
  <si>
    <r>
      <t xml:space="preserve">Providing and laying at or near ground level factory made </t>
    </r>
    <r>
      <rPr>
        <b/>
        <sz val="11"/>
        <rFont val="Arial"/>
        <family val="2"/>
      </rPr>
      <t>kerb stone of M-30 grade cement concrete, 300X300X100MM SIZE</t>
    </r>
    <r>
      <rPr>
        <sz val="11"/>
        <rFont val="Arial"/>
        <family val="2"/>
      </rPr>
      <t xml:space="preserve"> in position to the required line, level and curvature including all taxes and complete job.
(Precast C.C. kerb stone shall be approved Architect).</t>
    </r>
  </si>
  <si>
    <r>
      <rPr>
        <b/>
        <sz val="11"/>
        <rFont val="Arial"/>
        <family val="2"/>
      </rPr>
      <t>Providing and fixing Green marble slab in flooring</t>
    </r>
    <r>
      <rPr>
        <sz val="11"/>
        <rFont val="Arial"/>
        <family val="2"/>
      </rPr>
      <t xml:space="preserve"> over 20 mm (average) thick base laid over and jointed with grey cement slurry mixed with pigment to match the shade of the slab, including rubbing and polishing complete with base of cement mortar 1 : 4 (1 cement : 4 coarse sand) including moulding on all edges :</t>
    </r>
  </si>
  <si>
    <r>
      <t xml:space="preserve">Providing and laying </t>
    </r>
    <r>
      <rPr>
        <b/>
        <sz val="11"/>
        <rFont val="Arial"/>
        <family val="2"/>
      </rPr>
      <t>matt finished vitrified tile of size 300x300x9.8mm</t>
    </r>
    <r>
      <rPr>
        <sz val="11"/>
        <rFont val="Arial"/>
        <family val="2"/>
      </rPr>
      <t xml:space="preserve"> having with water absorption less than 0.5% and conforming to IS: 15622 of approved make in all colours and shades in for outdoor floors such as footpath, court yard, multi modals location etc., laid on 20mm thick base of cement mortar 1:4 (1cement : 4 coarse sand) in all shapes &amp; patterns including grouting the joints with white cement mixed with matching pigments etc. complete as per direction of Engineer-in-Charge.  (Approved brand - Kajaria/ Pavit)   </t>
    </r>
  </si>
  <si>
    <r>
      <t xml:space="preserve">Providing and laying 60 MM th. factory made cement concrete </t>
    </r>
    <r>
      <rPr>
        <b/>
        <sz val="11"/>
        <rFont val="Arial"/>
        <family val="2"/>
      </rPr>
      <t>interlocking paver block</t>
    </r>
    <r>
      <rPr>
        <sz val="11"/>
        <rFont val="Arial"/>
        <family val="2"/>
      </rPr>
      <t xml:space="preserve"> of M-30 grade made by block making machine with strong vibratory compaction and of approved size and design/ shape laid in required colour and pattern over and including 50 mm thick compacted bed of coarse sand, filling the joints with coarse sand etc. all complete as per the direction of E/I.</t>
    </r>
  </si>
  <si>
    <t>Supplying and stacking of good earth at site including royalty and cariage up to 1 km. (Earth measured in stacks will be reduced 8% for payment)</t>
  </si>
  <si>
    <t>Supplying and stacking of sluge at site including royalty and cariage up to 1 km. (Earth measured in stacks will be reduced 8% for payment)</t>
  </si>
  <si>
    <t>Supplying and stacking at site dump manure from local or other approved source including royalty and cariage up to 1 km. (Manure measured in stacks will be reduced 8% for payment).                                                                  Screened through sieve of I.S. designation 4.75 mm.</t>
  </si>
  <si>
    <t>Rough dressing the trenched ground including breaking clods.</t>
  </si>
  <si>
    <t>100 SQ.M</t>
  </si>
  <si>
    <t xml:space="preserve">Fine dressing the ground </t>
  </si>
  <si>
    <t>Spreading of sludge, dump manure or / and good earth in required thivkness(Cost of sludge, dump manure or / and earth to be paid seperately).</t>
  </si>
  <si>
    <t>Mixing earth and sludge or manure in proportion specified or directed.</t>
  </si>
  <si>
    <t xml:space="preserve"> SQ.M</t>
  </si>
  <si>
    <t>Providing and fixing puff-up 1.5" dia. Nozzle Sprinkler in garden, Best quality as per approved sample.</t>
  </si>
  <si>
    <r>
      <t xml:space="preserve">Providing and fixing </t>
    </r>
    <r>
      <rPr>
        <b/>
        <sz val="11"/>
        <rFont val="Arial"/>
        <family val="2"/>
      </rPr>
      <t>UPVC pipes</t>
    </r>
    <r>
      <rPr>
        <sz val="11"/>
        <rFont val="Arial"/>
        <family val="2"/>
      </rPr>
      <t>, having thermal stability for hot &amp; cold water supply including all CPVC plain &amp; brass threaded fittings. This includes joining of pipes &amp; fittings with one step CPVC solvent cement, trenching, refilling &amp; testing of joints complete as per direction of E/I. (Approved Brand - ASTRAL)</t>
    </r>
  </si>
  <si>
    <r>
      <t xml:space="preserve">Providing and fixing </t>
    </r>
    <r>
      <rPr>
        <b/>
        <sz val="11"/>
        <rFont val="Arial"/>
        <family val="2"/>
      </rPr>
      <t xml:space="preserve">gun metal gate valve </t>
    </r>
    <r>
      <rPr>
        <sz val="11"/>
        <rFont val="Arial"/>
        <family val="2"/>
      </rPr>
      <t xml:space="preserve">with C.I. wheel of approved quality (screwed end ) </t>
    </r>
  </si>
  <si>
    <t>A) 25MM nominal bore</t>
  </si>
  <si>
    <t>AT -LALPUR CAMPUS, RANCHI.</t>
  </si>
  <si>
    <t xml:space="preserve"> BIRLA INSTITUTE OF TECHNOLOGY, </t>
  </si>
  <si>
    <t>BUILDING  WORKS</t>
  </si>
  <si>
    <t>FIRE FIGHTING WORKS</t>
  </si>
  <si>
    <t>Capacity 4.5 kg.</t>
  </si>
  <si>
    <t>Each.</t>
  </si>
  <si>
    <t xml:space="preserve">  a)</t>
  </si>
  <si>
    <t>Capacity 6 Kg.</t>
  </si>
  <si>
    <t>Each</t>
  </si>
  <si>
    <t xml:space="preserve">Supply, installation, testing and commissioning of Micro Processor based  Fire Alarm Control Panel with LCD display having capacity of 4 zones. </t>
  </si>
  <si>
    <t>Supply and laying of 1.5 sq. mm double core copper wire with 14 mm dia conduit pipe.</t>
  </si>
  <si>
    <t>Mtr.</t>
  </si>
  <si>
    <t xml:space="preserve">(I)  "ADMINISTRATIVE BUILDING (NEW WING)" </t>
  </si>
  <si>
    <t xml:space="preserve">(II) ADMINISTRATIVE BUILDING (RENOVATION WING) </t>
  </si>
  <si>
    <t>Providing and fixing 15" to 18" ht. Powder/ Radium coated stainless steel text with on gateway including all taxes, etc. complete job.</t>
  </si>
  <si>
    <t>SITE DEVELPOMENT</t>
  </si>
  <si>
    <t xml:space="preserve">BILL OF QUANTITIES                                                                                                                                                                FOR                                                                                                                                                                                                   PROPOSED EXTENSION TO                                                                                                                                                                                                                                                                                 (I) "ADMINISTRATIVE BUILDING (NEW  WING)"                                                                                                                                                                                                                                                                                                                               (II) "ADMINISTRATIVE BUILDING (RENOVATION WING)" &amp;                                                                                                                     (III) SITE DEVELOPMENT                           </t>
  </si>
  <si>
    <t xml:space="preserve">GATEWAY </t>
  </si>
  <si>
    <t>CENTRAL PLAZA IN COURTYARD</t>
  </si>
  <si>
    <t>LANDSCAPING  WORKS</t>
  </si>
  <si>
    <t>Repairing/ replacing of existing sloping tiled roof of verandah, Repairing of angle structure for slab and other work which are not in scheduled item, Payment will be as per actual cost + contractors profit as per direction of Architect.</t>
  </si>
  <si>
    <t>AS PER ACTUAL</t>
  </si>
  <si>
    <t>COMPLET WORK</t>
  </si>
  <si>
    <t>ELECTRICAL WORKS (FOR NEW WING &amp; RENOVATION WING)</t>
  </si>
  <si>
    <t>Providing and making  Moulding in R.C.C. work as per design and approved sample. (Each moulding length will be Measured)</t>
  </si>
  <si>
    <t>72 .</t>
  </si>
  <si>
    <t>73 .</t>
  </si>
  <si>
    <t>74 .</t>
  </si>
  <si>
    <t>85 .</t>
  </si>
  <si>
    <t>75 .</t>
  </si>
  <si>
    <t>76 .</t>
  </si>
  <si>
    <t>77 .</t>
  </si>
  <si>
    <t>78 .</t>
  </si>
  <si>
    <t>79 .</t>
  </si>
  <si>
    <t>80 .</t>
  </si>
  <si>
    <t>81 .</t>
  </si>
  <si>
    <t>82 .</t>
  </si>
  <si>
    <t>83 .</t>
  </si>
  <si>
    <t>84 .</t>
  </si>
  <si>
    <t>86 .</t>
  </si>
  <si>
    <t>87 .</t>
  </si>
  <si>
    <t>88 .</t>
  </si>
  <si>
    <t>89 .</t>
  </si>
  <si>
    <t>90 .</t>
  </si>
  <si>
    <t>91 .</t>
  </si>
  <si>
    <t>92 .</t>
  </si>
  <si>
    <t>SUB - DISTRIBUTION / CIRCUIT / POINT WIRING (IN RECESSED / SURFACE PVC CONDUITS)</t>
  </si>
  <si>
    <t>93 .</t>
  </si>
  <si>
    <t>94 .</t>
  </si>
  <si>
    <t>95 .</t>
  </si>
  <si>
    <t>96 .</t>
  </si>
  <si>
    <t>97 .</t>
  </si>
  <si>
    <t>98 .</t>
  </si>
  <si>
    <t>99 .</t>
  </si>
  <si>
    <t>100 .</t>
  </si>
  <si>
    <t>101 .</t>
  </si>
  <si>
    <t>102 .</t>
  </si>
  <si>
    <t>103 .</t>
  </si>
  <si>
    <t>104 .</t>
  </si>
  <si>
    <t>105 .</t>
  </si>
  <si>
    <t>106 .</t>
  </si>
  <si>
    <t>107 .</t>
  </si>
  <si>
    <t>108 .</t>
  </si>
  <si>
    <t>109 .</t>
  </si>
  <si>
    <t>110 .</t>
  </si>
  <si>
    <t>111 .</t>
  </si>
  <si>
    <t>112 .</t>
  </si>
  <si>
    <t>113 .</t>
  </si>
  <si>
    <t>114 .</t>
  </si>
  <si>
    <t>115 .</t>
  </si>
  <si>
    <t>116 .</t>
  </si>
  <si>
    <t>117 .</t>
  </si>
  <si>
    <t>118 .</t>
  </si>
  <si>
    <t>119 .</t>
  </si>
  <si>
    <t>120 .</t>
  </si>
  <si>
    <t>121 .</t>
  </si>
  <si>
    <t>122 .</t>
  </si>
  <si>
    <t>123 .</t>
  </si>
  <si>
    <t>124 .</t>
  </si>
  <si>
    <t>Supply, installation, testing and commissioning of Optical smoke detector complete with base.</t>
  </si>
  <si>
    <t>Supply, installation, testing and commissioning of  manual call point complete with mounting base.</t>
  </si>
  <si>
    <t>Supply, installation, testing and commissioning of  Hooter .</t>
  </si>
  <si>
    <t>FIRE ALARM &amp; DETECTION SYSTEM,   (Approved Brand - AGNI)</t>
  </si>
  <si>
    <t>Providing and fixing stored pressure Multipurpose fire extinguisher consisting of welded M.S. cylindrical body, squeeze lever discharge valve, 30 cms long high pressure discharge hose ISI marked as per IS:15683 including fixing to wall with brackets etc. complete.   (Approved Brand - OMEX)</t>
  </si>
  <si>
    <t>Providing and fixing CO2 extinguisher consisting of seamless MS cylindrical body squeeze lever discharge valve, internal discharge tube, 30 cms long high pressure discharge hose, discharge nozzle ISI marked as per IS 13869 including fixing with dash fasteners etc. complete.  (Approved Brand - OMEX)</t>
  </si>
  <si>
    <t>HAND APPLIANCES ( INTERNAL),  (Approved Brand - OMEX)</t>
  </si>
  <si>
    <t xml:space="preserve">Providing and planting plant of diiferent ht. and product, as per choice of architect. </t>
  </si>
  <si>
    <t>Grassing with kinyan grass (as per architects choice) including watering and maintenance of the lawn for 6 month till the grass forms a thick lawn free from weeds and fit for mowing.</t>
  </si>
  <si>
    <t>TOTAL = ₹</t>
  </si>
  <si>
    <t>SAY = ₹</t>
  </si>
  <si>
    <t>Point</t>
  </si>
  <si>
    <t>2 x 6 + 1x 6 mm sq. wires</t>
  </si>
  <si>
    <t>4 core10 sq. mm</t>
  </si>
  <si>
    <t>Trench cutting in soil of suitable size  2 feet depth including refilling the trench with same etc.as reqd (for laying the cable)</t>
  </si>
  <si>
    <t>EARTHING INSTALLATION (FOR DISTRIBUTION SYSTEMS)</t>
  </si>
  <si>
    <t>Providing, laying , testing and commissioning of 80  mm *3 mtr earth electrode with camical powder for earthing work.  masonry chamber with concrete base  CI/  heavy duty chequered plate. mixtures of  soil &amp; camical powder  around   earth electrode including digging of pit upto permanent moisture level and as per soil condition but  not less than 3 meters   and  back filling as required.</t>
  </si>
  <si>
    <t xml:space="preserve"> 18w LED panel light recess type.(Make-orient) </t>
  </si>
  <si>
    <t>Nos.</t>
  </si>
  <si>
    <t xml:space="preserve">LED DOWNLIGHTER MOONLITE 5W(Make-orient) </t>
  </si>
  <si>
    <t xml:space="preserve">LED TUBELIGHT BATTEN 20W (TUBE AND FITTING DETACHABLE)(Make-orient) </t>
  </si>
  <si>
    <t>1200MM Ceiling mounted fan</t>
  </si>
  <si>
    <t xml:space="preserve">TELEPHONE </t>
  </si>
  <si>
    <t>Supply &amp; Fixing of 20sq. mm PVC conduit alongwith accessories in surface/recess including cutting the wall and making good the same in case recessed conduit as required.</t>
  </si>
  <si>
    <t>ELECTRICAL  WORKS, GATEWAY</t>
  </si>
  <si>
    <t xml:space="preserve">Providing false ceiling at 16'-0" ht. with ACP work (4.5 mm th. Zinc Coated aluminium sheet) including all m.s. structural work and 2 coats of enamel paint over a coat of red oxide primer with all complete as per approved drawing.  </t>
  </si>
  <si>
    <t>Fixing of  the   following ORIENT Fan / exhaust fan / lighting fixtures with all fixing accessories etc. as required. (Supply will be done by BIT @rate Enclosed)</t>
  </si>
  <si>
    <t>LIGHTING FIXTURES &amp; FANS</t>
  </si>
  <si>
    <r>
      <rPr>
        <b/>
        <sz val="11"/>
        <rFont val="Arial"/>
        <family val="2"/>
      </rPr>
      <t xml:space="preserve">(WORK INCLUDES OF BUILDING WORKS, SANITARY &amp; WATER SUPPLY WORKS, ELECTRICAL WORKS, GATEWAY, LANDSCAPING WORKS AND FIRE FIGHTING WORKS) </t>
    </r>
    <r>
      <rPr>
        <b/>
        <sz val="12"/>
        <rFont val="Arial"/>
        <family val="2"/>
      </rPr>
      <t xml:space="preserve">                                                                                                         </t>
    </r>
    <r>
      <rPr>
        <b/>
        <sz val="10"/>
        <rFont val="Arial"/>
        <family val="2"/>
      </rPr>
      <t xml:space="preserve">                                                                                                                                                                                                                        </t>
    </r>
    <r>
      <rPr>
        <b/>
        <sz val="9"/>
        <rFont val="Arial"/>
        <family val="2"/>
      </rPr>
      <t xml:space="preserve"> CEMENT &amp; STEEL WILL BE SUPPLIED BY B.I.T. AT THE FOLLOWING RATE :-₹40,000.00 PER M.T. &amp; CEMENT = ₹265.00, INCLUSIVE OF ALL TAXES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</si>
</sst>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
    <numFmt numFmtId="180" formatCode="0.0000"/>
    <numFmt numFmtId="181" formatCode="0.00000"/>
    <numFmt numFmtId="182" formatCode="_(* #,##0.0000_);_(* \(#,##0.0000\);_(* &quot;-&quot;????_);_(@_)"/>
    <numFmt numFmtId="183" formatCode="0.000000"/>
    <numFmt numFmtId="184" formatCode="0.0000000"/>
    <numFmt numFmtId="185" formatCode="_(* #,##0.000_);_(* \(#,##0.000\);_(* &quot;-&quot;??_);_(@_)"/>
    <numFmt numFmtId="186" formatCode="_(* #,##0.0_);_(* \(#,##0.0\);_(* &quot;-&quot;??_);_(@_)"/>
    <numFmt numFmtId="187" formatCode="_(* #,##0_);_(* \(#,##0\);_(* &quot;-&quot;??_);_(@_)"/>
    <numFmt numFmtId="188" formatCode="0.0000000000"/>
    <numFmt numFmtId="189" formatCode="0.0000000000000"/>
  </numFmts>
  <fonts count="62">
    <font>
      <sz val="10"/>
      <name val="Arial"/>
      <family val="0"/>
    </font>
    <font>
      <u val="single"/>
      <sz val="10"/>
      <color indexed="36"/>
      <name val="Arial"/>
      <family val="2"/>
    </font>
    <font>
      <u val="single"/>
      <sz val="10"/>
      <color indexed="12"/>
      <name val="Arial"/>
      <family val="2"/>
    </font>
    <font>
      <b/>
      <sz val="10"/>
      <name val="Arial"/>
      <family val="2"/>
    </font>
    <font>
      <b/>
      <sz val="11"/>
      <name val="Arial"/>
      <family val="2"/>
    </font>
    <font>
      <b/>
      <sz val="8"/>
      <name val="Arial"/>
      <family val="2"/>
    </font>
    <font>
      <b/>
      <sz val="9"/>
      <name val="Arial"/>
      <family val="2"/>
    </font>
    <font>
      <sz val="9"/>
      <name val="Arial"/>
      <family val="2"/>
    </font>
    <font>
      <sz val="8"/>
      <name val="Arial"/>
      <family val="2"/>
    </font>
    <font>
      <sz val="11"/>
      <name val="Arial"/>
      <family val="2"/>
    </font>
    <font>
      <b/>
      <sz val="12"/>
      <name val="Arial"/>
      <family val="2"/>
    </font>
    <font>
      <b/>
      <u val="single"/>
      <sz val="9"/>
      <name val="Arial"/>
      <family val="2"/>
    </font>
    <font>
      <sz val="10"/>
      <color indexed="8"/>
      <name val="Arial"/>
      <family val="2"/>
    </font>
    <font>
      <b/>
      <sz val="11"/>
      <color indexed="8"/>
      <name val="Arial"/>
      <family val="2"/>
    </font>
    <font>
      <sz val="18"/>
      <color indexed="8"/>
      <name val="Arial"/>
      <family val="2"/>
    </font>
    <font>
      <sz val="11"/>
      <color indexed="8"/>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56"/>
      <name val="Arial"/>
      <family val="2"/>
    </font>
    <font>
      <sz val="14"/>
      <color indexed="56"/>
      <name val="Calibri"/>
      <family val="2"/>
    </font>
    <font>
      <b/>
      <sz val="11"/>
      <color indexed="56"/>
      <name val="Arial"/>
      <family val="2"/>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rgb="FF002060"/>
      <name val="Arial"/>
      <family val="2"/>
    </font>
    <font>
      <sz val="14"/>
      <color rgb="FF002060"/>
      <name val="Calibri"/>
      <family val="2"/>
    </font>
    <font>
      <b/>
      <sz val="11"/>
      <color rgb="FF002060"/>
      <name val="Arial"/>
      <family val="2"/>
    </font>
    <font>
      <sz val="10"/>
      <color rgb="FF00206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color indexed="63"/>
      </bottom>
    </border>
    <border>
      <left style="medium"/>
      <right>
        <color indexed="63"/>
      </right>
      <top style="thin"/>
      <bottom>
        <color indexed="63"/>
      </bottom>
    </border>
    <border>
      <left style="thin"/>
      <right style="thin"/>
      <top style="thin"/>
      <bottom style="thin"/>
    </border>
    <border>
      <left style="thin"/>
      <right>
        <color indexed="63"/>
      </right>
      <top style="thin"/>
      <bottom style="thin"/>
    </border>
    <border>
      <left style="medium"/>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91">
    <xf numFmtId="0" fontId="0" fillId="0" borderId="0" xfId="0" applyAlignment="1">
      <alignment/>
    </xf>
    <xf numFmtId="2" fontId="0" fillId="0" borderId="10" xfId="0" applyNumberFormat="1" applyFill="1" applyBorder="1" applyAlignment="1">
      <alignment horizontal="center"/>
    </xf>
    <xf numFmtId="2" fontId="0" fillId="0" borderId="0" xfId="0" applyNumberForma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9" fillId="0" borderId="13" xfId="0" applyFont="1" applyFill="1" applyBorder="1" applyAlignment="1">
      <alignment horizontal="justify"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0" fillId="0" borderId="16" xfId="0"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2" fontId="0" fillId="0" borderId="10" xfId="0" applyNumberFormat="1"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0" xfId="0" applyFont="1" applyFill="1" applyBorder="1" applyAlignment="1">
      <alignment horizontal="center"/>
    </xf>
    <xf numFmtId="0" fontId="0" fillId="0" borderId="10" xfId="0" applyFont="1" applyFill="1" applyBorder="1" applyAlignment="1">
      <alignment horizontal="center"/>
    </xf>
    <xf numFmtId="2" fontId="0" fillId="0" borderId="19" xfId="0" applyNumberFormat="1" applyFill="1" applyBorder="1" applyAlignment="1">
      <alignment horizontal="center"/>
    </xf>
    <xf numFmtId="2" fontId="0" fillId="0" borderId="20" xfId="0" applyNumberFormat="1" applyFill="1" applyBorder="1" applyAlignment="1">
      <alignment horizontal="center"/>
    </xf>
    <xf numFmtId="0" fontId="0" fillId="0" borderId="10" xfId="0" applyFill="1" applyBorder="1" applyAlignment="1">
      <alignment/>
    </xf>
    <xf numFmtId="2" fontId="3" fillId="0" borderId="11" xfId="0" applyNumberFormat="1" applyFont="1" applyFill="1" applyBorder="1" applyAlignment="1">
      <alignment horizontal="center"/>
    </xf>
    <xf numFmtId="2" fontId="3" fillId="0" borderId="16" xfId="0" applyNumberFormat="1" applyFont="1" applyFill="1" applyBorder="1" applyAlignment="1">
      <alignment horizontal="center"/>
    </xf>
    <xf numFmtId="2" fontId="0" fillId="0" borderId="19" xfId="0" applyNumberFormat="1" applyFont="1" applyFill="1" applyBorder="1" applyAlignment="1">
      <alignment horizontal="center"/>
    </xf>
    <xf numFmtId="2" fontId="3" fillId="0" borderId="10" xfId="0" applyNumberFormat="1" applyFont="1" applyFill="1" applyBorder="1" applyAlignment="1">
      <alignment horizontal="center"/>
    </xf>
    <xf numFmtId="0" fontId="3" fillId="0" borderId="21" xfId="0" applyFont="1" applyFill="1" applyBorder="1" applyAlignment="1">
      <alignment horizontal="center"/>
    </xf>
    <xf numFmtId="0" fontId="0" fillId="0" borderId="0" xfId="0" applyFill="1" applyBorder="1" applyAlignment="1">
      <alignment horizontal="center"/>
    </xf>
    <xf numFmtId="2" fontId="0" fillId="0" borderId="18" xfId="0" applyNumberFormat="1" applyFill="1" applyBorder="1" applyAlignment="1">
      <alignment horizontal="center"/>
    </xf>
    <xf numFmtId="2" fontId="0" fillId="0" borderId="13" xfId="0" applyNumberFormat="1" applyFill="1" applyBorder="1" applyAlignment="1">
      <alignment horizontal="center"/>
    </xf>
    <xf numFmtId="2" fontId="3" fillId="0" borderId="15" xfId="0" applyNumberFormat="1" applyFont="1" applyFill="1" applyBorder="1" applyAlignment="1">
      <alignment horizontal="center"/>
    </xf>
    <xf numFmtId="2" fontId="0" fillId="0" borderId="12" xfId="0" applyNumberFormat="1" applyFill="1" applyBorder="1" applyAlignment="1">
      <alignment horizontal="center"/>
    </xf>
    <xf numFmtId="2" fontId="0" fillId="0" borderId="14" xfId="0" applyNumberFormat="1" applyFill="1" applyBorder="1" applyAlignment="1">
      <alignment horizontal="center"/>
    </xf>
    <xf numFmtId="2" fontId="0" fillId="0" borderId="21" xfId="0" applyNumberFormat="1" applyFill="1" applyBorder="1" applyAlignment="1">
      <alignment horizontal="center"/>
    </xf>
    <xf numFmtId="2" fontId="0" fillId="0" borderId="16" xfId="0" applyNumberFormat="1" applyFill="1" applyBorder="1" applyAlignment="1">
      <alignment horizontal="center"/>
    </xf>
    <xf numFmtId="2" fontId="3" fillId="0" borderId="14" xfId="0" applyNumberFormat="1" applyFont="1" applyFill="1" applyBorder="1" applyAlignment="1">
      <alignment horizontal="center"/>
    </xf>
    <xf numFmtId="2" fontId="3" fillId="0" borderId="13" xfId="0" applyNumberFormat="1" applyFont="1" applyFill="1" applyBorder="1" applyAlignment="1">
      <alignment horizontal="center"/>
    </xf>
    <xf numFmtId="2" fontId="3" fillId="0" borderId="21" xfId="0" applyNumberFormat="1" applyFont="1" applyFill="1" applyBorder="1" applyAlignment="1">
      <alignment horizontal="center"/>
    </xf>
    <xf numFmtId="2" fontId="0" fillId="0" borderId="17" xfId="0" applyNumberFormat="1" applyFill="1" applyBorder="1" applyAlignment="1">
      <alignment horizontal="center"/>
    </xf>
    <xf numFmtId="2" fontId="3" fillId="0" borderId="17" xfId="0" applyNumberFormat="1" applyFont="1" applyFill="1" applyBorder="1" applyAlignment="1">
      <alignment horizontal="center"/>
    </xf>
    <xf numFmtId="0" fontId="0" fillId="0" borderId="20" xfId="0" applyFill="1" applyBorder="1" applyAlignment="1">
      <alignment horizontal="center"/>
    </xf>
    <xf numFmtId="0" fontId="0" fillId="0" borderId="10" xfId="0" applyFill="1" applyBorder="1" applyAlignment="1">
      <alignment horizontal="center"/>
    </xf>
    <xf numFmtId="0" fontId="0" fillId="0" borderId="19" xfId="0" applyFill="1" applyBorder="1" applyAlignment="1">
      <alignment horizontal="center"/>
    </xf>
    <xf numFmtId="0" fontId="0" fillId="0" borderId="14" xfId="0" applyFill="1" applyBorder="1" applyAlignment="1">
      <alignment/>
    </xf>
    <xf numFmtId="43" fontId="3" fillId="0" borderId="14" xfId="42" applyFont="1" applyFill="1" applyBorder="1" applyAlignment="1">
      <alignment/>
    </xf>
    <xf numFmtId="0" fontId="0" fillId="0" borderId="16" xfId="0" applyFill="1" applyBorder="1" applyAlignment="1">
      <alignment/>
    </xf>
    <xf numFmtId="0" fontId="0" fillId="0" borderId="21" xfId="0" applyFill="1" applyBorder="1" applyAlignment="1">
      <alignment horizontal="center"/>
    </xf>
    <xf numFmtId="43" fontId="3" fillId="0" borderId="11" xfId="42" applyFont="1" applyFill="1" applyBorder="1" applyAlignment="1">
      <alignment/>
    </xf>
    <xf numFmtId="0" fontId="0" fillId="0" borderId="13" xfId="0" applyFill="1" applyBorder="1" applyAlignment="1">
      <alignment horizontal="center"/>
    </xf>
    <xf numFmtId="0" fontId="0" fillId="0" borderId="0" xfId="0" applyFill="1" applyAlignment="1">
      <alignment/>
    </xf>
    <xf numFmtId="0" fontId="3" fillId="0" borderId="19" xfId="0" applyFont="1" applyFill="1" applyBorder="1" applyAlignment="1">
      <alignment horizontal="justify" vertical="top"/>
    </xf>
    <xf numFmtId="2" fontId="3" fillId="0" borderId="14" xfId="0" applyNumberFormat="1" applyFont="1" applyFill="1" applyBorder="1" applyAlignment="1">
      <alignment/>
    </xf>
    <xf numFmtId="43" fontId="3" fillId="0" borderId="16" xfId="42" applyFont="1" applyFill="1" applyBorder="1" applyAlignment="1">
      <alignment/>
    </xf>
    <xf numFmtId="0" fontId="3" fillId="0" borderId="20" xfId="0" applyFont="1" applyFill="1" applyBorder="1" applyAlignment="1">
      <alignment vertical="top" wrapText="1"/>
    </xf>
    <xf numFmtId="0" fontId="9" fillId="0" borderId="18" xfId="0" applyFont="1" applyFill="1" applyBorder="1" applyAlignment="1">
      <alignment horizontal="justify" vertical="top" wrapText="1"/>
    </xf>
    <xf numFmtId="0" fontId="0" fillId="0" borderId="18" xfId="0" applyFill="1" applyBorder="1" applyAlignment="1">
      <alignment horizontal="center"/>
    </xf>
    <xf numFmtId="0" fontId="3" fillId="0" borderId="10" xfId="0" applyFont="1" applyFill="1" applyBorder="1" applyAlignment="1">
      <alignment vertical="top" wrapText="1"/>
    </xf>
    <xf numFmtId="0" fontId="0" fillId="0" borderId="13" xfId="0" applyFill="1" applyBorder="1" applyAlignment="1">
      <alignment/>
    </xf>
    <xf numFmtId="43" fontId="3" fillId="0" borderId="16" xfId="44" applyFont="1" applyFill="1" applyBorder="1" applyAlignment="1">
      <alignment/>
    </xf>
    <xf numFmtId="43" fontId="3" fillId="0" borderId="11" xfId="44" applyFont="1" applyFill="1" applyBorder="1" applyAlignment="1">
      <alignment/>
    </xf>
    <xf numFmtId="0" fontId="9" fillId="0" borderId="10" xfId="0" applyFont="1" applyFill="1" applyBorder="1" applyAlignment="1">
      <alignment horizontal="justify" vertical="top" wrapText="1"/>
    </xf>
    <xf numFmtId="43" fontId="3" fillId="0" borderId="14" xfId="44" applyFont="1" applyFill="1" applyBorder="1" applyAlignment="1">
      <alignment/>
    </xf>
    <xf numFmtId="0" fontId="0" fillId="0" borderId="12" xfId="0" applyFill="1" applyBorder="1" applyAlignment="1">
      <alignment/>
    </xf>
    <xf numFmtId="43" fontId="0" fillId="0" borderId="15" xfId="44" applyFont="1" applyFill="1" applyBorder="1" applyAlignment="1">
      <alignment/>
    </xf>
    <xf numFmtId="0" fontId="0" fillId="0" borderId="15" xfId="0" applyFill="1" applyBorder="1" applyAlignment="1">
      <alignment/>
    </xf>
    <xf numFmtId="2" fontId="0" fillId="0" borderId="13" xfId="0" applyNumberFormat="1" applyFont="1" applyFill="1" applyBorder="1" applyAlignment="1">
      <alignment horizontal="center"/>
    </xf>
    <xf numFmtId="0" fontId="3" fillId="0" borderId="0" xfId="0" applyFont="1" applyFill="1" applyBorder="1" applyAlignment="1">
      <alignment horizontal="left" vertical="top" wrapText="1"/>
    </xf>
    <xf numFmtId="2" fontId="3" fillId="0" borderId="16" xfId="0" applyNumberFormat="1" applyFont="1" applyFill="1" applyBorder="1" applyAlignment="1">
      <alignment/>
    </xf>
    <xf numFmtId="43" fontId="3" fillId="0" borderId="19" xfId="44" applyFont="1" applyFill="1" applyBorder="1" applyAlignment="1">
      <alignment/>
    </xf>
    <xf numFmtId="43" fontId="3" fillId="0" borderId="10" xfId="44" applyFont="1" applyFill="1" applyBorder="1" applyAlignment="1">
      <alignment/>
    </xf>
    <xf numFmtId="2" fontId="0" fillId="0" borderId="14" xfId="0" applyNumberFormat="1" applyFont="1" applyFill="1" applyBorder="1" applyAlignment="1">
      <alignment horizontal="center"/>
    </xf>
    <xf numFmtId="0" fontId="3" fillId="0" borderId="15" xfId="0" applyFont="1" applyFill="1" applyBorder="1" applyAlignment="1">
      <alignment vertical="top" wrapText="1"/>
    </xf>
    <xf numFmtId="0" fontId="9" fillId="0" borderId="14" xfId="0" applyFont="1" applyFill="1" applyBorder="1" applyAlignment="1">
      <alignment horizontal="justify" vertical="top" wrapText="1"/>
    </xf>
    <xf numFmtId="43" fontId="4" fillId="0" borderId="10" xfId="44" applyFont="1" applyFill="1" applyBorder="1" applyAlignment="1">
      <alignment horizontal="center" wrapText="1"/>
    </xf>
    <xf numFmtId="0" fontId="8" fillId="0" borderId="14" xfId="0" applyFont="1" applyFill="1" applyBorder="1" applyAlignment="1">
      <alignment horizontal="right"/>
    </xf>
    <xf numFmtId="0" fontId="3" fillId="0" borderId="18" xfId="0" applyFont="1" applyFill="1" applyBorder="1" applyAlignment="1">
      <alignment horizontal="left" vertical="top" wrapText="1"/>
    </xf>
    <xf numFmtId="2" fontId="3" fillId="0" borderId="20" xfId="0" applyNumberFormat="1" applyFont="1" applyFill="1" applyBorder="1" applyAlignment="1">
      <alignment horizontal="center"/>
    </xf>
    <xf numFmtId="43" fontId="3" fillId="0" borderId="13" xfId="44" applyFont="1" applyFill="1" applyBorder="1" applyAlignment="1">
      <alignment/>
    </xf>
    <xf numFmtId="0" fontId="0" fillId="0" borderId="11" xfId="0" applyFill="1" applyBorder="1" applyAlignment="1">
      <alignment/>
    </xf>
    <xf numFmtId="0" fontId="0" fillId="0" borderId="15" xfId="0" applyFill="1" applyBorder="1" applyAlignment="1">
      <alignment horizontal="center"/>
    </xf>
    <xf numFmtId="43" fontId="4" fillId="0" borderId="10" xfId="44" applyFont="1" applyFill="1" applyBorder="1" applyAlignment="1" quotePrefix="1">
      <alignment horizontal="center" wrapText="1"/>
    </xf>
    <xf numFmtId="0" fontId="10" fillId="0" borderId="10" xfId="0" applyFont="1" applyFill="1" applyBorder="1" applyAlignment="1">
      <alignment horizontal="left" vertical="center"/>
    </xf>
    <xf numFmtId="0" fontId="0" fillId="0" borderId="17" xfId="0" applyFill="1" applyBorder="1" applyAlignment="1">
      <alignment/>
    </xf>
    <xf numFmtId="0" fontId="0" fillId="0" borderId="22" xfId="0" applyFill="1" applyBorder="1" applyAlignment="1">
      <alignment/>
    </xf>
    <xf numFmtId="0" fontId="0" fillId="0" borderId="13" xfId="0" applyFont="1" applyFill="1" applyBorder="1" applyAlignment="1">
      <alignment horizontal="center"/>
    </xf>
    <xf numFmtId="43" fontId="3" fillId="0" borderId="13" xfId="42" applyFont="1" applyFill="1" applyBorder="1" applyAlignment="1">
      <alignment/>
    </xf>
    <xf numFmtId="0" fontId="3" fillId="0" borderId="13" xfId="0" applyFont="1" applyFill="1" applyBorder="1" applyAlignment="1">
      <alignment vertical="top" wrapText="1"/>
    </xf>
    <xf numFmtId="0" fontId="3" fillId="0" borderId="13" xfId="0" applyFont="1" applyFill="1" applyBorder="1" applyAlignment="1">
      <alignment horizontal="left" vertical="top"/>
    </xf>
    <xf numFmtId="0" fontId="0" fillId="0" borderId="20" xfId="0" applyFont="1" applyFill="1" applyBorder="1" applyAlignment="1">
      <alignment horizontal="center"/>
    </xf>
    <xf numFmtId="0" fontId="0" fillId="0" borderId="17" xfId="0" applyFill="1" applyBorder="1" applyAlignment="1">
      <alignment horizontal="center"/>
    </xf>
    <xf numFmtId="0" fontId="6" fillId="0" borderId="19" xfId="0" applyFont="1" applyFill="1" applyBorder="1" applyAlignment="1">
      <alignment horizontal="center" vertical="top" wrapText="1"/>
    </xf>
    <xf numFmtId="0" fontId="4" fillId="0" borderId="14" xfId="0" applyFont="1" applyFill="1" applyBorder="1" applyAlignment="1">
      <alignment horizontal="justify" vertical="top" wrapText="1"/>
    </xf>
    <xf numFmtId="0" fontId="3" fillId="0" borderId="19" xfId="0" applyFont="1" applyFill="1" applyBorder="1" applyAlignment="1">
      <alignment vertical="top" wrapText="1"/>
    </xf>
    <xf numFmtId="0" fontId="0" fillId="0" borderId="14" xfId="0" applyFont="1" applyFill="1" applyBorder="1" applyAlignment="1">
      <alignment horizontal="left" vertical="top" wrapText="1"/>
    </xf>
    <xf numFmtId="2" fontId="0" fillId="0" borderId="21" xfId="0" applyNumberFormat="1" applyFont="1" applyFill="1" applyBorder="1" applyAlignment="1">
      <alignment horizontal="center"/>
    </xf>
    <xf numFmtId="178" fontId="3" fillId="0" borderId="14" xfId="0" applyNumberFormat="1" applyFont="1" applyFill="1" applyBorder="1" applyAlignment="1">
      <alignment horizontal="center"/>
    </xf>
    <xf numFmtId="0" fontId="6" fillId="0" borderId="14" xfId="0" applyFont="1" applyFill="1" applyBorder="1" applyAlignment="1">
      <alignment vertical="top" wrapText="1"/>
    </xf>
    <xf numFmtId="2" fontId="3" fillId="0" borderId="19" xfId="0" applyNumberFormat="1" applyFont="1" applyFill="1" applyBorder="1" applyAlignment="1">
      <alignment horizontal="center"/>
    </xf>
    <xf numFmtId="0" fontId="6" fillId="0" borderId="10" xfId="0" applyFont="1" applyFill="1" applyBorder="1" applyAlignment="1">
      <alignment vertical="top" wrapText="1"/>
    </xf>
    <xf numFmtId="0" fontId="9" fillId="0" borderId="16" xfId="0" applyFont="1" applyFill="1" applyBorder="1" applyAlignment="1">
      <alignment horizontal="justify" vertical="top" wrapText="1"/>
    </xf>
    <xf numFmtId="2" fontId="0" fillId="0" borderId="12" xfId="0" applyNumberFormat="1" applyFont="1" applyFill="1" applyBorder="1" applyAlignment="1">
      <alignment horizontal="center"/>
    </xf>
    <xf numFmtId="2" fontId="0" fillId="0" borderId="21" xfId="44" applyNumberFormat="1" applyFont="1" applyFill="1" applyBorder="1" applyAlignment="1">
      <alignment horizontal="center"/>
    </xf>
    <xf numFmtId="2" fontId="3" fillId="0" borderId="13" xfId="0" applyNumberFormat="1" applyFont="1" applyFill="1" applyBorder="1" applyAlignment="1">
      <alignment/>
    </xf>
    <xf numFmtId="2" fontId="3" fillId="0" borderId="19" xfId="0" applyNumberFormat="1" applyFont="1" applyFill="1" applyBorder="1" applyAlignment="1">
      <alignment/>
    </xf>
    <xf numFmtId="0" fontId="3" fillId="0" borderId="12" xfId="0" applyFont="1" applyFill="1" applyBorder="1" applyAlignment="1">
      <alignment horizontal="justify"/>
    </xf>
    <xf numFmtId="0" fontId="4" fillId="0" borderId="13" xfId="0" applyFont="1" applyFill="1" applyBorder="1" applyAlignment="1">
      <alignment horizontal="justify" vertical="top"/>
    </xf>
    <xf numFmtId="0" fontId="3" fillId="0" borderId="10" xfId="0" applyFont="1" applyFill="1" applyBorder="1" applyAlignment="1">
      <alignment/>
    </xf>
    <xf numFmtId="0" fontId="3" fillId="0" borderId="20" xfId="0" applyFont="1" applyFill="1" applyBorder="1" applyAlignment="1">
      <alignment horizontal="center"/>
    </xf>
    <xf numFmtId="0" fontId="3" fillId="0" borderId="15" xfId="0" applyFont="1" applyFill="1" applyBorder="1" applyAlignment="1">
      <alignment horizontal="justify" vertical="top"/>
    </xf>
    <xf numFmtId="0" fontId="9" fillId="0" borderId="15" xfId="0" applyFont="1" applyFill="1" applyBorder="1" applyAlignment="1">
      <alignment horizontal="justify" vertical="top" wrapText="1"/>
    </xf>
    <xf numFmtId="2" fontId="0" fillId="0" borderId="15" xfId="0" applyNumberFormat="1" applyFill="1" applyBorder="1" applyAlignment="1">
      <alignment horizontal="center"/>
    </xf>
    <xf numFmtId="43" fontId="3" fillId="0" borderId="15" xfId="44" applyFont="1" applyFill="1" applyBorder="1" applyAlignment="1">
      <alignment/>
    </xf>
    <xf numFmtId="0" fontId="0" fillId="0" borderId="11" xfId="0" applyFont="1" applyFill="1" applyBorder="1" applyAlignment="1">
      <alignment/>
    </xf>
    <xf numFmtId="0" fontId="8" fillId="0" borderId="11" xfId="0" applyFont="1" applyFill="1" applyBorder="1" applyAlignment="1">
      <alignment horizontal="right"/>
    </xf>
    <xf numFmtId="2" fontId="0" fillId="0" borderId="11" xfId="0" applyNumberFormat="1" applyFill="1" applyBorder="1" applyAlignment="1">
      <alignment horizontal="center"/>
    </xf>
    <xf numFmtId="0" fontId="4" fillId="0" borderId="20" xfId="0" applyFont="1" applyFill="1" applyBorder="1" applyAlignment="1">
      <alignment horizontal="justify" vertical="top"/>
    </xf>
    <xf numFmtId="0" fontId="0" fillId="0" borderId="13" xfId="0" applyFont="1" applyFill="1" applyBorder="1" applyAlignment="1">
      <alignment vertical="top"/>
    </xf>
    <xf numFmtId="2" fontId="0" fillId="0" borderId="15" xfId="0" applyNumberFormat="1" applyFont="1" applyFill="1" applyBorder="1" applyAlignment="1">
      <alignment horizontal="center"/>
    </xf>
    <xf numFmtId="43" fontId="3" fillId="0" borderId="15" xfId="42" applyFont="1" applyFill="1" applyBorder="1" applyAlignment="1">
      <alignment/>
    </xf>
    <xf numFmtId="2" fontId="0" fillId="0" borderId="16" xfId="0" applyNumberFormat="1" applyFont="1" applyFill="1" applyBorder="1" applyAlignment="1">
      <alignment horizontal="center"/>
    </xf>
    <xf numFmtId="0" fontId="0" fillId="0" borderId="13"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3" fillId="0" borderId="10" xfId="0" applyFont="1" applyFill="1" applyBorder="1" applyAlignment="1">
      <alignment horizontal="left" vertical="top" wrapText="1"/>
    </xf>
    <xf numFmtId="0" fontId="9" fillId="0" borderId="13" xfId="0" applyFont="1" applyFill="1" applyBorder="1" applyAlignment="1">
      <alignment horizontal="justify" vertical="top"/>
    </xf>
    <xf numFmtId="0" fontId="0" fillId="0" borderId="16" xfId="0" applyFont="1" applyFill="1" applyBorder="1" applyAlignment="1">
      <alignment horizontal="justify" vertical="top" wrapText="1"/>
    </xf>
    <xf numFmtId="0" fontId="3" fillId="0" borderId="0" xfId="0" applyFont="1" applyFill="1" applyBorder="1" applyAlignment="1">
      <alignment vertical="top" wrapText="1"/>
    </xf>
    <xf numFmtId="43" fontId="3" fillId="0" borderId="20" xfId="44" applyFont="1" applyFill="1" applyBorder="1" applyAlignment="1">
      <alignment/>
    </xf>
    <xf numFmtId="0" fontId="0" fillId="0" borderId="10" xfId="0" applyFont="1" applyFill="1" applyBorder="1" applyAlignment="1">
      <alignment horizontal="left" vertical="top" wrapText="1"/>
    </xf>
    <xf numFmtId="0" fontId="0" fillId="0" borderId="14" xfId="0" applyFont="1" applyFill="1" applyBorder="1" applyAlignment="1">
      <alignment horizontal="right"/>
    </xf>
    <xf numFmtId="2" fontId="56" fillId="0" borderId="14" xfId="0" applyNumberFormat="1" applyFont="1" applyFill="1" applyBorder="1" applyAlignment="1">
      <alignment horizontal="center"/>
    </xf>
    <xf numFmtId="43" fontId="3" fillId="0" borderId="21" xfId="44" applyFont="1" applyFill="1" applyBorder="1" applyAlignment="1">
      <alignment/>
    </xf>
    <xf numFmtId="43" fontId="3" fillId="0" borderId="15" xfId="44" applyFont="1" applyFill="1" applyBorder="1" applyAlignment="1">
      <alignment/>
    </xf>
    <xf numFmtId="43" fontId="3" fillId="0" borderId="0" xfId="44" applyFont="1" applyFill="1" applyBorder="1" applyAlignment="1">
      <alignment/>
    </xf>
    <xf numFmtId="0" fontId="0" fillId="0" borderId="12" xfId="0" applyFill="1" applyBorder="1" applyAlignment="1">
      <alignment horizontal="left" vertical="top"/>
    </xf>
    <xf numFmtId="0" fontId="0" fillId="0" borderId="14" xfId="0" applyFill="1" applyBorder="1" applyAlignment="1">
      <alignment horizontal="right"/>
    </xf>
    <xf numFmtId="43" fontId="3" fillId="0" borderId="14" xfId="44" applyFont="1" applyFill="1" applyBorder="1" applyAlignment="1">
      <alignment/>
    </xf>
    <xf numFmtId="0" fontId="3" fillId="0" borderId="19" xfId="0" applyFont="1" applyFill="1" applyBorder="1" applyAlignment="1">
      <alignment horizontal="left" vertical="top" wrapText="1"/>
    </xf>
    <xf numFmtId="2" fontId="0" fillId="0" borderId="10" xfId="0" applyNumberFormat="1" applyFont="1" applyFill="1" applyBorder="1" applyAlignment="1">
      <alignment/>
    </xf>
    <xf numFmtId="43" fontId="0" fillId="0" borderId="10" xfId="44" applyFont="1" applyFill="1" applyBorder="1" applyAlignment="1">
      <alignment/>
    </xf>
    <xf numFmtId="0" fontId="3" fillId="0" borderId="12" xfId="0" applyFont="1" applyFill="1" applyBorder="1" applyAlignment="1">
      <alignment horizontal="justify" vertical="center"/>
    </xf>
    <xf numFmtId="43" fontId="0" fillId="0" borderId="14" xfId="44" applyFont="1" applyFill="1" applyBorder="1" applyAlignment="1">
      <alignment/>
    </xf>
    <xf numFmtId="0" fontId="3" fillId="0" borderId="13" xfId="0" applyFont="1" applyFill="1" applyBorder="1" applyAlignment="1">
      <alignment horizontal="justify" vertical="top"/>
    </xf>
    <xf numFmtId="0" fontId="9" fillId="0" borderId="18" xfId="0" applyFont="1" applyFill="1" applyBorder="1" applyAlignment="1">
      <alignment horizontal="justify" vertical="top"/>
    </xf>
    <xf numFmtId="0" fontId="3" fillId="0" borderId="21" xfId="0" applyFont="1" applyFill="1" applyBorder="1" applyAlignment="1">
      <alignment horizontal="justify"/>
    </xf>
    <xf numFmtId="0" fontId="3" fillId="0" borderId="16" xfId="0" applyFont="1" applyFill="1" applyBorder="1" applyAlignment="1">
      <alignment horizontal="justify" vertical="top"/>
    </xf>
    <xf numFmtId="2" fontId="9" fillId="0" borderId="19" xfId="0" applyNumberFormat="1" applyFont="1" applyFill="1" applyBorder="1" applyAlignment="1">
      <alignment horizontal="justify" vertical="top" wrapText="1"/>
    </xf>
    <xf numFmtId="2" fontId="9" fillId="0" borderId="0" xfId="0" applyNumberFormat="1" applyFont="1" applyFill="1" applyBorder="1" applyAlignment="1">
      <alignment horizontal="justify" vertical="top" wrapText="1"/>
    </xf>
    <xf numFmtId="0" fontId="0" fillId="0" borderId="19" xfId="0" applyFont="1" applyFill="1" applyBorder="1" applyAlignment="1">
      <alignment horizontal="justify" vertical="top" wrapText="1"/>
    </xf>
    <xf numFmtId="2" fontId="0" fillId="0" borderId="12" xfId="0" applyNumberFormat="1" applyFill="1" applyBorder="1" applyAlignment="1">
      <alignment/>
    </xf>
    <xf numFmtId="2" fontId="0" fillId="0" borderId="21" xfId="0" applyNumberFormat="1" applyFont="1" applyFill="1" applyBorder="1" applyAlignment="1">
      <alignment horizontal="right" vertical="top" wrapText="1"/>
    </xf>
    <xf numFmtId="2" fontId="3" fillId="0" borderId="14" xfId="0" applyNumberFormat="1" applyFont="1" applyFill="1" applyBorder="1" applyAlignment="1">
      <alignment horizontal="center" vertical="top" wrapText="1"/>
    </xf>
    <xf numFmtId="0" fontId="3" fillId="0" borderId="0" xfId="0" applyFont="1" applyFill="1" applyBorder="1" applyAlignment="1">
      <alignment horizontal="justify" vertical="top"/>
    </xf>
    <xf numFmtId="2" fontId="3" fillId="0" borderId="13" xfId="44" applyNumberFormat="1" applyFont="1" applyFill="1" applyBorder="1" applyAlignment="1">
      <alignment/>
    </xf>
    <xf numFmtId="43" fontId="0" fillId="0" borderId="15" xfId="44" applyFont="1" applyFill="1" applyBorder="1" applyAlignment="1">
      <alignment horizontal="center"/>
    </xf>
    <xf numFmtId="0" fontId="0" fillId="0" borderId="0" xfId="0" applyFont="1" applyFill="1" applyBorder="1" applyAlignment="1">
      <alignment horizontal="justify" vertical="top" wrapText="1"/>
    </xf>
    <xf numFmtId="43" fontId="0" fillId="0" borderId="16" xfId="44" applyFont="1" applyFill="1" applyBorder="1" applyAlignment="1">
      <alignment/>
    </xf>
    <xf numFmtId="0" fontId="3" fillId="0" borderId="11" xfId="0" applyFont="1" applyFill="1" applyBorder="1" applyAlignment="1">
      <alignment horizontal="justify" vertical="top"/>
    </xf>
    <xf numFmtId="0" fontId="7" fillId="0" borderId="12" xfId="0" applyFont="1" applyFill="1" applyBorder="1" applyAlignment="1">
      <alignment horizontal="left"/>
    </xf>
    <xf numFmtId="0" fontId="3" fillId="0" borderId="14" xfId="0" applyFont="1" applyFill="1" applyBorder="1" applyAlignment="1">
      <alignment/>
    </xf>
    <xf numFmtId="0" fontId="0" fillId="0" borderId="14" xfId="0" applyFont="1" applyFill="1" applyBorder="1" applyAlignment="1">
      <alignment/>
    </xf>
    <xf numFmtId="43" fontId="0" fillId="0" borderId="13" xfId="44" applyFont="1" applyFill="1" applyBorder="1" applyAlignment="1">
      <alignment/>
    </xf>
    <xf numFmtId="2" fontId="0" fillId="0" borderId="15" xfId="44" applyNumberFormat="1" applyFont="1" applyFill="1" applyBorder="1" applyAlignment="1">
      <alignment horizontal="center"/>
    </xf>
    <xf numFmtId="2" fontId="0" fillId="0" borderId="11" xfId="44" applyNumberFormat="1" applyFont="1" applyFill="1" applyBorder="1" applyAlignment="1">
      <alignment horizontal="center"/>
    </xf>
    <xf numFmtId="0" fontId="9" fillId="0" borderId="19" xfId="0" applyFont="1" applyFill="1" applyBorder="1" applyAlignment="1">
      <alignment horizontal="justify" vertical="top" wrapText="1"/>
    </xf>
    <xf numFmtId="0" fontId="3" fillId="0" borderId="11" xfId="0" applyFont="1" applyFill="1" applyBorder="1" applyAlignment="1">
      <alignment horizontal="justify"/>
    </xf>
    <xf numFmtId="0" fontId="0" fillId="0" borderId="21" xfId="0" applyFont="1" applyFill="1" applyBorder="1" applyAlignment="1">
      <alignment horizontal="right"/>
    </xf>
    <xf numFmtId="43" fontId="3" fillId="0" borderId="11" xfId="44" applyFont="1" applyFill="1" applyBorder="1" applyAlignment="1">
      <alignment horizontal="right"/>
    </xf>
    <xf numFmtId="2" fontId="3" fillId="0" borderId="0" xfId="0" applyNumberFormat="1" applyFont="1" applyFill="1" applyBorder="1" applyAlignment="1">
      <alignment horizontal="center"/>
    </xf>
    <xf numFmtId="0" fontId="9" fillId="0" borderId="0" xfId="0" applyFont="1" applyFill="1" applyBorder="1" applyAlignment="1">
      <alignment horizontal="justify" vertical="top" wrapText="1"/>
    </xf>
    <xf numFmtId="0" fontId="3" fillId="0" borderId="14" xfId="0" applyFont="1" applyFill="1" applyBorder="1" applyAlignment="1">
      <alignment horizontal="justify" vertical="top"/>
    </xf>
    <xf numFmtId="0" fontId="3" fillId="0" borderId="10" xfId="0" applyFont="1" applyFill="1" applyBorder="1" applyAlignment="1">
      <alignment horizontal="justify" vertical="top"/>
    </xf>
    <xf numFmtId="2" fontId="3" fillId="0" borderId="12" xfId="0" applyNumberFormat="1" applyFont="1" applyFill="1" applyBorder="1" applyAlignment="1">
      <alignment horizontal="center"/>
    </xf>
    <xf numFmtId="0" fontId="3" fillId="0" borderId="20" xfId="0" applyFont="1" applyFill="1" applyBorder="1" applyAlignment="1">
      <alignment horizontal="justify" vertical="top"/>
    </xf>
    <xf numFmtId="43" fontId="0" fillId="0" borderId="18" xfId="44" applyFill="1" applyBorder="1" applyAlignment="1">
      <alignment horizontal="center"/>
    </xf>
    <xf numFmtId="43" fontId="0" fillId="0" borderId="0" xfId="44" applyFill="1" applyBorder="1" applyAlignment="1">
      <alignment horizontal="center"/>
    </xf>
    <xf numFmtId="0" fontId="0" fillId="0" borderId="0" xfId="0" applyFont="1" applyFill="1" applyBorder="1" applyAlignment="1">
      <alignment vertical="top" wrapText="1"/>
    </xf>
    <xf numFmtId="0" fontId="0" fillId="0" borderId="12" xfId="0" applyFont="1" applyFill="1" applyBorder="1" applyAlignment="1">
      <alignment horizontal="right"/>
    </xf>
    <xf numFmtId="0" fontId="0" fillId="0" borderId="21" xfId="0" applyFill="1" applyBorder="1" applyAlignment="1">
      <alignment/>
    </xf>
    <xf numFmtId="0" fontId="8" fillId="0" borderId="16" xfId="0" applyFont="1" applyFill="1" applyBorder="1" applyAlignment="1">
      <alignment horizontal="right"/>
    </xf>
    <xf numFmtId="43" fontId="3" fillId="0" borderId="17" xfId="44" applyFont="1" applyFill="1" applyBorder="1" applyAlignment="1">
      <alignment/>
    </xf>
    <xf numFmtId="0" fontId="9" fillId="0" borderId="10" xfId="0" applyFont="1" applyFill="1" applyBorder="1" applyAlignment="1">
      <alignment horizontal="justify" vertical="top"/>
    </xf>
    <xf numFmtId="0" fontId="0" fillId="0" borderId="19" xfId="0" applyFont="1" applyFill="1" applyBorder="1" applyAlignment="1">
      <alignment horizontal="center" vertical="top"/>
    </xf>
    <xf numFmtId="43" fontId="4" fillId="0" borderId="0" xfId="44" applyFont="1" applyFill="1" applyBorder="1" applyAlignment="1">
      <alignment horizontal="center" wrapText="1"/>
    </xf>
    <xf numFmtId="0" fontId="0" fillId="0" borderId="14" xfId="0" applyFont="1" applyFill="1" applyBorder="1" applyAlignment="1">
      <alignment horizontal="center" vertical="top"/>
    </xf>
    <xf numFmtId="0" fontId="4" fillId="0" borderId="21" xfId="0" applyFont="1" applyFill="1" applyBorder="1" applyAlignment="1">
      <alignment horizontal="justify" vertical="top" wrapText="1"/>
    </xf>
    <xf numFmtId="0" fontId="4" fillId="0" borderId="2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7" fillId="0" borderId="12" xfId="0" applyFont="1" applyFill="1" applyBorder="1" applyAlignment="1">
      <alignment horizontal="justify" vertical="top"/>
    </xf>
    <xf numFmtId="0" fontId="0" fillId="0" borderId="14" xfId="0" applyFont="1" applyFill="1" applyBorder="1" applyAlignment="1">
      <alignment horizontal="justify" vertical="top"/>
    </xf>
    <xf numFmtId="43" fontId="0" fillId="0" borderId="11" xfId="44" applyFont="1" applyFill="1" applyBorder="1" applyAlignment="1">
      <alignment/>
    </xf>
    <xf numFmtId="0" fontId="4" fillId="0" borderId="10" xfId="0" applyFont="1" applyFill="1" applyBorder="1" applyAlignment="1">
      <alignment horizontal="left" vertical="top" wrapText="1"/>
    </xf>
    <xf numFmtId="0" fontId="0" fillId="0" borderId="0" xfId="0" applyNumberFormat="1" applyFont="1" applyFill="1" applyBorder="1" applyAlignment="1">
      <alignment horizontal="justify" vertical="top" wrapText="1"/>
    </xf>
    <xf numFmtId="0" fontId="0" fillId="0" borderId="21" xfId="0" applyFill="1" applyBorder="1" applyAlignment="1">
      <alignment horizontal="left"/>
    </xf>
    <xf numFmtId="0" fontId="6" fillId="0" borderId="0" xfId="0" applyFont="1" applyFill="1" applyBorder="1" applyAlignment="1">
      <alignment horizontal="center" vertical="top" wrapText="1"/>
    </xf>
    <xf numFmtId="0" fontId="4" fillId="0" borderId="11" xfId="0" applyFont="1" applyFill="1" applyBorder="1" applyAlignment="1">
      <alignment horizontal="left" vertical="center" wrapText="1"/>
    </xf>
    <xf numFmtId="0" fontId="6" fillId="0" borderId="10" xfId="0" applyFont="1" applyFill="1" applyBorder="1" applyAlignment="1">
      <alignment horizontal="center" vertical="top" wrapText="1"/>
    </xf>
    <xf numFmtId="0" fontId="6" fillId="0" borderId="14" xfId="0" applyFont="1" applyFill="1" applyBorder="1" applyAlignment="1">
      <alignment horizontal="center" vertical="top" wrapText="1"/>
    </xf>
    <xf numFmtId="0" fontId="9" fillId="0" borderId="11" xfId="0" applyFont="1" applyFill="1" applyBorder="1" applyAlignment="1">
      <alignment horizontal="justify" vertical="top" wrapText="1"/>
    </xf>
    <xf numFmtId="0" fontId="3" fillId="0" borderId="18" xfId="0" applyFont="1" applyFill="1" applyBorder="1" applyAlignment="1">
      <alignment horizontal="justify" vertical="top"/>
    </xf>
    <xf numFmtId="0" fontId="4" fillId="0" borderId="10" xfId="0" applyFont="1" applyFill="1" applyBorder="1" applyAlignment="1">
      <alignment horizontal="justify" vertical="top"/>
    </xf>
    <xf numFmtId="0" fontId="3" fillId="0" borderId="19" xfId="0" applyFont="1" applyFill="1" applyBorder="1" applyAlignment="1">
      <alignment/>
    </xf>
    <xf numFmtId="0" fontId="3" fillId="0" borderId="21" xfId="0" applyFont="1" applyFill="1" applyBorder="1" applyAlignment="1">
      <alignment horizontal="left" vertical="justify"/>
    </xf>
    <xf numFmtId="0" fontId="3" fillId="0" borderId="15" xfId="0" applyFont="1" applyFill="1" applyBorder="1" applyAlignment="1">
      <alignment/>
    </xf>
    <xf numFmtId="0" fontId="3" fillId="0" borderId="14" xfId="0" applyFont="1" applyFill="1" applyBorder="1" applyAlignment="1">
      <alignment vertical="top"/>
    </xf>
    <xf numFmtId="0" fontId="9" fillId="0" borderId="20" xfId="0" applyFont="1" applyFill="1" applyBorder="1" applyAlignment="1">
      <alignment horizontal="justify" vertical="top" wrapText="1"/>
    </xf>
    <xf numFmtId="0" fontId="0" fillId="0" borderId="21" xfId="0" applyFill="1" applyBorder="1" applyAlignment="1">
      <alignment horizontal="right"/>
    </xf>
    <xf numFmtId="0" fontId="6" fillId="0" borderId="20" xfId="0" applyFont="1" applyFill="1" applyBorder="1" applyAlignment="1">
      <alignment vertical="top" wrapText="1"/>
    </xf>
    <xf numFmtId="0" fontId="7" fillId="0" borderId="12" xfId="0" applyFont="1" applyFill="1" applyBorder="1" applyAlignment="1">
      <alignment horizontal="right"/>
    </xf>
    <xf numFmtId="43" fontId="3" fillId="0" borderId="11" xfId="42" applyNumberFormat="1" applyFont="1" applyFill="1" applyBorder="1" applyAlignment="1">
      <alignment/>
    </xf>
    <xf numFmtId="0" fontId="0" fillId="0" borderId="11" xfId="0" applyFont="1" applyFill="1" applyBorder="1" applyAlignment="1">
      <alignment horizontal="justify" vertical="top"/>
    </xf>
    <xf numFmtId="0" fontId="6" fillId="0" borderId="13" xfId="0" applyFont="1" applyFill="1" applyBorder="1" applyAlignment="1">
      <alignment vertical="top" wrapText="1"/>
    </xf>
    <xf numFmtId="0" fontId="0" fillId="0" borderId="15" xfId="0" applyFont="1" applyFill="1" applyBorder="1" applyAlignment="1">
      <alignment horizontal="center"/>
    </xf>
    <xf numFmtId="0" fontId="11" fillId="0" borderId="14" xfId="0" applyFont="1" applyFill="1" applyBorder="1" applyAlignment="1">
      <alignment/>
    </xf>
    <xf numFmtId="0" fontId="3" fillId="0" borderId="20" xfId="0" applyFont="1" applyFill="1" applyBorder="1" applyAlignment="1">
      <alignment horizontal="left" vertical="top" wrapText="1"/>
    </xf>
    <xf numFmtId="0" fontId="4" fillId="0" borderId="21" xfId="0" applyFont="1" applyFill="1" applyBorder="1" applyAlignment="1">
      <alignment vertical="top" wrapText="1"/>
    </xf>
    <xf numFmtId="0" fontId="9" fillId="0" borderId="14" xfId="0" applyFont="1" applyFill="1" applyBorder="1" applyAlignment="1">
      <alignment vertical="top" wrapText="1"/>
    </xf>
    <xf numFmtId="43" fontId="0" fillId="0" borderId="14" xfId="42" applyFont="1" applyFill="1" applyBorder="1" applyAlignment="1">
      <alignment horizontal="center"/>
    </xf>
    <xf numFmtId="43" fontId="0" fillId="0" borderId="11" xfId="42" applyFont="1" applyFill="1" applyBorder="1" applyAlignment="1">
      <alignment horizontal="center"/>
    </xf>
    <xf numFmtId="0" fontId="0" fillId="0" borderId="14" xfId="0" applyFill="1" applyBorder="1" applyAlignment="1">
      <alignment horizontal="left"/>
    </xf>
    <xf numFmtId="0" fontId="9" fillId="0" borderId="10" xfId="0" applyFont="1" applyFill="1" applyBorder="1" applyAlignment="1">
      <alignment horizontal="justify" vertical="top"/>
    </xf>
    <xf numFmtId="0" fontId="0" fillId="0" borderId="0" xfId="0" applyFill="1" applyAlignment="1">
      <alignment horizontal="center"/>
    </xf>
    <xf numFmtId="0" fontId="3" fillId="0" borderId="21" xfId="0" applyFont="1" applyFill="1" applyBorder="1" applyAlignment="1">
      <alignment/>
    </xf>
    <xf numFmtId="0" fontId="0" fillId="0" borderId="14" xfId="0" applyFont="1" applyFill="1" applyBorder="1" applyAlignment="1">
      <alignment horizontal="left" vertical="justify"/>
    </xf>
    <xf numFmtId="0" fontId="3" fillId="0" borderId="23" xfId="0" applyFont="1" applyFill="1" applyBorder="1" applyAlignment="1">
      <alignment vertical="top" wrapText="1"/>
    </xf>
    <xf numFmtId="0" fontId="3" fillId="0" borderId="20" xfId="0" applyFont="1" applyFill="1" applyBorder="1" applyAlignment="1">
      <alignment/>
    </xf>
    <xf numFmtId="0" fontId="0" fillId="0" borderId="12" xfId="0" applyFont="1" applyFill="1" applyBorder="1" applyAlignment="1">
      <alignment horizontal="justify" vertical="top" wrapText="1"/>
    </xf>
    <xf numFmtId="0" fontId="0" fillId="0" borderId="13" xfId="0" applyFont="1" applyFill="1" applyBorder="1" applyAlignment="1">
      <alignment horizontal="justify" vertical="top"/>
    </xf>
    <xf numFmtId="2" fontId="3" fillId="0" borderId="18" xfId="0" applyNumberFormat="1" applyFont="1" applyFill="1" applyBorder="1" applyAlignment="1">
      <alignment horizontal="center"/>
    </xf>
    <xf numFmtId="0" fontId="3" fillId="0" borderId="2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left" vertical="top" wrapText="1"/>
    </xf>
    <xf numFmtId="0" fontId="9" fillId="0" borderId="20" xfId="0" applyFont="1" applyFill="1" applyBorder="1" applyAlignment="1">
      <alignment horizontal="justify" vertical="top"/>
    </xf>
    <xf numFmtId="0" fontId="3" fillId="0" borderId="11" xfId="0" applyFont="1" applyFill="1" applyBorder="1" applyAlignment="1">
      <alignment/>
    </xf>
    <xf numFmtId="0" fontId="3" fillId="0" borderId="24" xfId="0" applyFont="1" applyFill="1" applyBorder="1" applyAlignment="1">
      <alignment vertical="top" wrapText="1"/>
    </xf>
    <xf numFmtId="43" fontId="3" fillId="0" borderId="19" xfId="42" applyFont="1" applyFill="1" applyBorder="1" applyAlignment="1">
      <alignment/>
    </xf>
    <xf numFmtId="0" fontId="3" fillId="0" borderId="12" xfId="0" applyFont="1" applyFill="1" applyBorder="1" applyAlignment="1">
      <alignment horizontal="center" vertical="top" wrapText="1"/>
    </xf>
    <xf numFmtId="0" fontId="9" fillId="0" borderId="19" xfId="0" applyFont="1" applyFill="1" applyBorder="1" applyAlignment="1">
      <alignment horizontal="justify" vertical="top"/>
    </xf>
    <xf numFmtId="0" fontId="3" fillId="0" borderId="0" xfId="0" applyFont="1" applyFill="1" applyBorder="1" applyAlignment="1">
      <alignment horizontal="center" vertical="top" wrapText="1"/>
    </xf>
    <xf numFmtId="2" fontId="3" fillId="0" borderId="20" xfId="0" applyNumberFormat="1" applyFont="1" applyFill="1" applyBorder="1" applyAlignment="1">
      <alignment/>
    </xf>
    <xf numFmtId="0" fontId="3" fillId="0" borderId="14" xfId="0" applyFont="1" applyFill="1" applyBorder="1" applyAlignment="1">
      <alignment horizontal="left"/>
    </xf>
    <xf numFmtId="0" fontId="8" fillId="0" borderId="14" xfId="0" applyFont="1" applyFill="1" applyBorder="1" applyAlignment="1">
      <alignment horizontal="left"/>
    </xf>
    <xf numFmtId="0" fontId="4" fillId="0" borderId="13" xfId="0" applyFont="1" applyFill="1" applyBorder="1" applyAlignment="1">
      <alignment vertical="top" wrapText="1"/>
    </xf>
    <xf numFmtId="0" fontId="4" fillId="0" borderId="14" xfId="0" applyFont="1" applyFill="1" applyBorder="1" applyAlignment="1">
      <alignment horizontal="justify" vertical="top"/>
    </xf>
    <xf numFmtId="0" fontId="4" fillId="0" borderId="13" xfId="0" applyFont="1" applyBorder="1" applyAlignment="1">
      <alignment vertical="top" wrapText="1"/>
    </xf>
    <xf numFmtId="0" fontId="9" fillId="0" borderId="18" xfId="0" applyFont="1" applyBorder="1" applyAlignment="1">
      <alignment horizontal="justify" vertical="top" wrapText="1"/>
    </xf>
    <xf numFmtId="0" fontId="4" fillId="0" borderId="14" xfId="0" applyFont="1" applyBorder="1" applyAlignment="1">
      <alignment vertical="top" wrapText="1"/>
    </xf>
    <xf numFmtId="0" fontId="9" fillId="0" borderId="12" xfId="0" applyFont="1" applyBorder="1" applyAlignment="1">
      <alignment horizontal="justify" vertical="top" wrapText="1"/>
    </xf>
    <xf numFmtId="0" fontId="4" fillId="0" borderId="1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14" xfId="0" applyFont="1" applyFill="1" applyBorder="1" applyAlignment="1">
      <alignment horizontal="right" vertical="top" wrapText="1"/>
    </xf>
    <xf numFmtId="0" fontId="9" fillId="0" borderId="12" xfId="0" applyFont="1" applyFill="1" applyBorder="1" applyAlignment="1">
      <alignment horizontal="justify" vertical="top" wrapText="1"/>
    </xf>
    <xf numFmtId="0" fontId="4" fillId="0" borderId="15" xfId="0" applyFont="1" applyFill="1" applyBorder="1" applyAlignment="1">
      <alignment vertical="top" wrapText="1"/>
    </xf>
    <xf numFmtId="0" fontId="4" fillId="0" borderId="11" xfId="0" applyFont="1" applyFill="1" applyBorder="1" applyAlignment="1">
      <alignment vertical="top" wrapText="1"/>
    </xf>
    <xf numFmtId="0" fontId="0" fillId="0" borderId="14" xfId="0" applyFont="1" applyFill="1" applyBorder="1" applyAlignment="1">
      <alignment horizontal="center"/>
    </xf>
    <xf numFmtId="0" fontId="4" fillId="0" borderId="10" xfId="0" applyFont="1" applyFill="1" applyBorder="1" applyAlignment="1">
      <alignment vertical="top" wrapText="1"/>
    </xf>
    <xf numFmtId="0" fontId="4" fillId="0" borderId="14" xfId="0" applyFont="1" applyFill="1" applyBorder="1" applyAlignment="1">
      <alignment vertical="top" wrapText="1"/>
    </xf>
    <xf numFmtId="0" fontId="4" fillId="0" borderId="10"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21" xfId="0" applyFont="1" applyFill="1" applyBorder="1" applyAlignment="1">
      <alignment horizontal="justify" vertical="top"/>
    </xf>
    <xf numFmtId="0" fontId="4" fillId="0" borderId="19" xfId="0" applyFont="1" applyFill="1" applyBorder="1" applyAlignment="1">
      <alignment horizontal="justify" vertical="top"/>
    </xf>
    <xf numFmtId="0" fontId="9" fillId="0" borderId="10" xfId="0" applyFont="1" applyFill="1" applyBorder="1" applyAlignment="1">
      <alignment vertical="top" wrapText="1"/>
    </xf>
    <xf numFmtId="0" fontId="4" fillId="0" borderId="16" xfId="0" applyFont="1" applyFill="1" applyBorder="1" applyAlignment="1">
      <alignment vertical="top" wrapText="1"/>
    </xf>
    <xf numFmtId="0" fontId="4" fillId="0" borderId="0" xfId="0" applyFont="1" applyFill="1" applyBorder="1" applyAlignment="1">
      <alignment horizontal="justify" vertical="top"/>
    </xf>
    <xf numFmtId="0" fontId="4" fillId="0" borderId="14" xfId="0" applyFont="1" applyFill="1" applyBorder="1" applyAlignment="1">
      <alignment vertical="top"/>
    </xf>
    <xf numFmtId="0" fontId="4" fillId="0" borderId="10" xfId="0" applyFont="1" applyFill="1" applyBorder="1" applyAlignment="1">
      <alignment/>
    </xf>
    <xf numFmtId="0" fontId="4" fillId="0" borderId="0" xfId="0" applyFont="1" applyFill="1" applyBorder="1" applyAlignment="1">
      <alignment horizontal="justify" vertical="top" wrapText="1"/>
    </xf>
    <xf numFmtId="0" fontId="4" fillId="0" borderId="10" xfId="0" applyFont="1" applyFill="1" applyBorder="1" applyAlignment="1">
      <alignment vertical="top"/>
    </xf>
    <xf numFmtId="0" fontId="9" fillId="0" borderId="14" xfId="0" applyFont="1" applyFill="1" applyBorder="1" applyAlignment="1">
      <alignment horizontal="justify" vertical="top"/>
    </xf>
    <xf numFmtId="0" fontId="4" fillId="0" borderId="13" xfId="0" applyFont="1" applyFill="1" applyBorder="1" applyAlignment="1">
      <alignment horizontal="justify" vertical="top" wrapText="1"/>
    </xf>
    <xf numFmtId="0" fontId="3" fillId="0" borderId="12" xfId="0" applyFont="1" applyFill="1" applyBorder="1" applyAlignment="1">
      <alignment vertical="top" wrapText="1"/>
    </xf>
    <xf numFmtId="0" fontId="9" fillId="0" borderId="0" xfId="0" applyFont="1" applyFill="1" applyBorder="1" applyAlignment="1">
      <alignment vertical="top" wrapText="1"/>
    </xf>
    <xf numFmtId="0" fontId="0" fillId="0" borderId="13" xfId="0" applyFont="1" applyFill="1" applyBorder="1" applyAlignment="1">
      <alignment wrapText="1"/>
    </xf>
    <xf numFmtId="43" fontId="0" fillId="0" borderId="13" xfId="44" applyFont="1" applyFill="1" applyBorder="1" applyAlignment="1">
      <alignment horizontal="center"/>
    </xf>
    <xf numFmtId="0" fontId="0" fillId="0" borderId="14" xfId="0" applyFont="1" applyFill="1" applyBorder="1" applyAlignment="1">
      <alignment horizontal="center" wrapText="1"/>
    </xf>
    <xf numFmtId="43" fontId="0" fillId="0" borderId="14" xfId="44" applyFont="1" applyFill="1" applyBorder="1" applyAlignment="1">
      <alignment horizontal="center"/>
    </xf>
    <xf numFmtId="0" fontId="0" fillId="0" borderId="13" xfId="0" applyFont="1" applyFill="1" applyBorder="1" applyAlignment="1">
      <alignment horizontal="center" wrapText="1"/>
    </xf>
    <xf numFmtId="0" fontId="0" fillId="0" borderId="13" xfId="0" applyFont="1" applyBorder="1" applyAlignment="1">
      <alignment horizontal="center" vertical="top" wrapText="1"/>
    </xf>
    <xf numFmtId="43" fontId="0" fillId="0" borderId="13" xfId="45" applyFont="1" applyFill="1" applyBorder="1" applyAlignment="1">
      <alignment horizontal="center"/>
    </xf>
    <xf numFmtId="0" fontId="0" fillId="0" borderId="14" xfId="0" applyFont="1" applyBorder="1" applyAlignment="1">
      <alignment horizontal="center" wrapText="1"/>
    </xf>
    <xf numFmtId="43" fontId="0" fillId="0" borderId="14" xfId="45" applyFont="1" applyFill="1" applyBorder="1" applyAlignment="1">
      <alignment horizontal="center"/>
    </xf>
    <xf numFmtId="0" fontId="0" fillId="0" borderId="13" xfId="0" applyFont="1" applyFill="1" applyBorder="1" applyAlignment="1">
      <alignment horizontal="center" vertical="top" wrapText="1"/>
    </xf>
    <xf numFmtId="0" fontId="0" fillId="0" borderId="10" xfId="0" applyFont="1" applyFill="1" applyBorder="1" applyAlignment="1">
      <alignment horizontal="center" wrapText="1"/>
    </xf>
    <xf numFmtId="43" fontId="0" fillId="0" borderId="16" xfId="44" applyFont="1" applyFill="1" applyBorder="1" applyAlignment="1">
      <alignment horizontal="center"/>
    </xf>
    <xf numFmtId="0" fontId="0" fillId="0" borderId="0" xfId="0" applyFont="1" applyFill="1" applyBorder="1" applyAlignment="1">
      <alignment horizontal="center"/>
    </xf>
    <xf numFmtId="43" fontId="0" fillId="0" borderId="0" xfId="44" applyFont="1" applyFill="1" applyBorder="1" applyAlignment="1">
      <alignment horizontal="center"/>
    </xf>
    <xf numFmtId="43" fontId="0" fillId="0" borderId="11" xfId="44" applyFont="1" applyFill="1" applyBorder="1" applyAlignment="1">
      <alignment horizontal="center"/>
    </xf>
    <xf numFmtId="0" fontId="0" fillId="0" borderId="16" xfId="0" applyFont="1" applyFill="1" applyBorder="1" applyAlignment="1">
      <alignment horizontal="center" wrapText="1"/>
    </xf>
    <xf numFmtId="43" fontId="0" fillId="0" borderId="16" xfId="45" applyFont="1" applyFill="1" applyBorder="1" applyAlignment="1">
      <alignment horizontal="center"/>
    </xf>
    <xf numFmtId="2" fontId="0" fillId="0" borderId="13" xfId="0" applyNumberFormat="1" applyFont="1" applyFill="1" applyBorder="1" applyAlignment="1">
      <alignment/>
    </xf>
    <xf numFmtId="2" fontId="0" fillId="0" borderId="14" xfId="0" applyNumberFormat="1" applyFont="1" applyFill="1" applyBorder="1" applyAlignment="1">
      <alignment/>
    </xf>
    <xf numFmtId="43" fontId="0" fillId="0" borderId="10" xfId="44" applyFont="1" applyFill="1" applyBorder="1" applyAlignment="1">
      <alignment horizontal="center"/>
    </xf>
    <xf numFmtId="2" fontId="0" fillId="0" borderId="16" xfId="0" applyNumberFormat="1" applyFont="1" applyFill="1" applyBorder="1" applyAlignment="1">
      <alignment wrapText="1"/>
    </xf>
    <xf numFmtId="0" fontId="0" fillId="0" borderId="11" xfId="0" applyFont="1" applyFill="1" applyBorder="1" applyAlignment="1">
      <alignment horizontal="center" wrapText="1"/>
    </xf>
    <xf numFmtId="2" fontId="0" fillId="0" borderId="11" xfId="0" applyNumberFormat="1" applyFont="1" applyFill="1" applyBorder="1" applyAlignment="1">
      <alignment wrapText="1"/>
    </xf>
    <xf numFmtId="0" fontId="0" fillId="0" borderId="18" xfId="0" applyFont="1" applyFill="1" applyBorder="1" applyAlignment="1">
      <alignment horizontal="center" wrapText="1"/>
    </xf>
    <xf numFmtId="0" fontId="0" fillId="0" borderId="12" xfId="0" applyFont="1" applyFill="1" applyBorder="1" applyAlignment="1">
      <alignment horizontal="center" wrapText="1"/>
    </xf>
    <xf numFmtId="43" fontId="3" fillId="0" borderId="15" xfId="44" applyFont="1" applyFill="1" applyBorder="1" applyAlignment="1">
      <alignment horizontal="right"/>
    </xf>
    <xf numFmtId="0" fontId="0" fillId="0" borderId="0" xfId="0" applyFont="1" applyFill="1" applyBorder="1" applyAlignment="1">
      <alignment horizontal="center" wrapText="1"/>
    </xf>
    <xf numFmtId="43" fontId="3" fillId="0" borderId="16" xfId="44" applyFont="1" applyFill="1" applyBorder="1" applyAlignment="1">
      <alignment horizontal="right"/>
    </xf>
    <xf numFmtId="0" fontId="0" fillId="0" borderId="18" xfId="0" applyFont="1" applyFill="1" applyBorder="1" applyAlignment="1">
      <alignment horizontal="center"/>
    </xf>
    <xf numFmtId="43" fontId="3" fillId="0" borderId="13" xfId="44" applyFont="1" applyFill="1" applyBorder="1" applyAlignment="1">
      <alignment horizontal="right"/>
    </xf>
    <xf numFmtId="43" fontId="3" fillId="0" borderId="10" xfId="44" applyFont="1" applyFill="1" applyBorder="1" applyAlignment="1">
      <alignment horizontal="right"/>
    </xf>
    <xf numFmtId="0" fontId="0" fillId="0" borderId="12" xfId="0" applyFont="1" applyFill="1" applyBorder="1" applyAlignment="1">
      <alignment horizontal="center"/>
    </xf>
    <xf numFmtId="43" fontId="3" fillId="0" borderId="14" xfId="44" applyFont="1" applyFill="1" applyBorder="1" applyAlignment="1">
      <alignment horizontal="right"/>
    </xf>
    <xf numFmtId="179" fontId="3" fillId="0" borderId="13" xfId="0" applyNumberFormat="1" applyFont="1" applyFill="1" applyBorder="1" applyAlignment="1">
      <alignment horizontal="center"/>
    </xf>
    <xf numFmtId="1" fontId="3" fillId="0" borderId="14" xfId="0" applyNumberFormat="1" applyFont="1" applyFill="1" applyBorder="1" applyAlignment="1">
      <alignment horizontal="center"/>
    </xf>
    <xf numFmtId="18" fontId="3" fillId="0" borderId="20" xfId="0" applyNumberFormat="1" applyFont="1" applyBorder="1" applyAlignment="1">
      <alignment horizontal="center"/>
    </xf>
    <xf numFmtId="0" fontId="3" fillId="0" borderId="14" xfId="0" applyFont="1" applyBorder="1" applyAlignment="1">
      <alignment horizontal="center"/>
    </xf>
    <xf numFmtId="18" fontId="3" fillId="0" borderId="20" xfId="0" applyNumberFormat="1" applyFont="1" applyFill="1" applyBorder="1" applyAlignment="1">
      <alignment horizontal="center"/>
    </xf>
    <xf numFmtId="179" fontId="3" fillId="0" borderId="14" xfId="0" applyNumberFormat="1" applyFont="1" applyFill="1" applyBorder="1" applyAlignment="1">
      <alignment horizontal="center"/>
    </xf>
    <xf numFmtId="179" fontId="3" fillId="0" borderId="10" xfId="0" applyNumberFormat="1" applyFont="1" applyFill="1" applyBorder="1" applyAlignment="1">
      <alignment horizontal="center"/>
    </xf>
    <xf numFmtId="0" fontId="3" fillId="0" borderId="10" xfId="0" applyFont="1" applyFill="1" applyBorder="1" applyAlignment="1">
      <alignment horizontal="center" wrapText="1"/>
    </xf>
    <xf numFmtId="0" fontId="3" fillId="0" borderId="14" xfId="0" applyFont="1" applyFill="1" applyBorder="1" applyAlignment="1">
      <alignment horizontal="center" wrapText="1"/>
    </xf>
    <xf numFmtId="1" fontId="3" fillId="0" borderId="10" xfId="0" applyNumberFormat="1" applyFont="1" applyFill="1" applyBorder="1" applyAlignment="1">
      <alignment horizontal="center"/>
    </xf>
    <xf numFmtId="43" fontId="3" fillId="0" borderId="15" xfId="45" applyFont="1" applyBorder="1" applyAlignment="1">
      <alignment horizontal="right"/>
    </xf>
    <xf numFmtId="43" fontId="3" fillId="0" borderId="14" xfId="45" applyFont="1" applyBorder="1" applyAlignment="1">
      <alignment horizontal="right"/>
    </xf>
    <xf numFmtId="43" fontId="3" fillId="0" borderId="0" xfId="44" applyFont="1" applyFill="1" applyBorder="1" applyAlignment="1">
      <alignment horizontal="right"/>
    </xf>
    <xf numFmtId="43" fontId="3" fillId="0" borderId="16" xfId="45" applyFont="1" applyFill="1" applyBorder="1" applyAlignment="1">
      <alignment horizontal="right"/>
    </xf>
    <xf numFmtId="43" fontId="3" fillId="0" borderId="14" xfId="45" applyFont="1" applyFill="1" applyBorder="1" applyAlignment="1">
      <alignment horizontal="right"/>
    </xf>
    <xf numFmtId="4" fontId="3" fillId="0" borderId="13" xfId="0" applyNumberFormat="1" applyFont="1" applyFill="1" applyBorder="1" applyAlignment="1">
      <alignment horizontal="right"/>
    </xf>
    <xf numFmtId="4" fontId="3" fillId="0" borderId="14" xfId="0" applyNumberFormat="1" applyFont="1" applyFill="1" applyBorder="1" applyAlignment="1">
      <alignment horizontal="right"/>
    </xf>
    <xf numFmtId="2" fontId="3" fillId="0" borderId="16" xfId="0" applyNumberFormat="1" applyFont="1" applyFill="1" applyBorder="1" applyAlignment="1">
      <alignment horizontal="right" wrapText="1"/>
    </xf>
    <xf numFmtId="2" fontId="3" fillId="0" borderId="11" xfId="0" applyNumberFormat="1" applyFont="1" applyFill="1" applyBorder="1" applyAlignment="1">
      <alignment horizontal="right" wrapText="1"/>
    </xf>
    <xf numFmtId="43" fontId="3" fillId="0" borderId="10" xfId="45" applyFont="1" applyFill="1" applyBorder="1" applyAlignment="1">
      <alignment/>
    </xf>
    <xf numFmtId="0" fontId="3" fillId="0" borderId="13" xfId="0" applyFont="1" applyFill="1" applyBorder="1" applyAlignment="1">
      <alignment/>
    </xf>
    <xf numFmtId="0" fontId="3" fillId="0" borderId="25" xfId="0" applyFont="1" applyBorder="1" applyAlignment="1">
      <alignment horizontal="center" vertical="top"/>
    </xf>
    <xf numFmtId="0" fontId="3" fillId="0" borderId="25" xfId="0" applyFont="1" applyBorder="1" applyAlignment="1">
      <alignment vertical="top"/>
    </xf>
    <xf numFmtId="0" fontId="0" fillId="0" borderId="25" xfId="0" applyFont="1" applyBorder="1" applyAlignment="1">
      <alignment horizontal="center" vertical="top"/>
    </xf>
    <xf numFmtId="0" fontId="0" fillId="0" borderId="25" xfId="0" applyFont="1" applyBorder="1" applyAlignment="1">
      <alignment horizontal="right" vertical="top"/>
    </xf>
    <xf numFmtId="0" fontId="0" fillId="0" borderId="25" xfId="0" applyFont="1" applyBorder="1" applyAlignment="1">
      <alignment vertical="top"/>
    </xf>
    <xf numFmtId="0" fontId="3" fillId="0" borderId="25" xfId="0" applyFont="1" applyBorder="1" applyAlignment="1">
      <alignment horizontal="center" vertical="top" wrapText="1"/>
    </xf>
    <xf numFmtId="0" fontId="3" fillId="0" borderId="25" xfId="0" applyFont="1" applyBorder="1" applyAlignment="1">
      <alignment vertical="top" wrapText="1"/>
    </xf>
    <xf numFmtId="0" fontId="0" fillId="0" borderId="25" xfId="0" applyFont="1" applyBorder="1" applyAlignment="1">
      <alignment horizontal="center" vertical="top" wrapText="1"/>
    </xf>
    <xf numFmtId="0" fontId="0" fillId="0" borderId="25" xfId="0" applyFont="1" applyBorder="1" applyAlignment="1">
      <alignment horizontal="justify" vertical="top" wrapText="1"/>
    </xf>
    <xf numFmtId="0" fontId="0" fillId="0" borderId="25" xfId="0" applyFont="1" applyBorder="1" applyAlignment="1">
      <alignment horizontal="right" vertical="top" wrapText="1"/>
    </xf>
    <xf numFmtId="43" fontId="0" fillId="0" borderId="25" xfId="0" applyNumberFormat="1" applyFont="1" applyBorder="1" applyAlignment="1">
      <alignment vertical="top" wrapText="1"/>
    </xf>
    <xf numFmtId="0" fontId="3" fillId="0" borderId="25" xfId="0" applyFont="1" applyFill="1" applyBorder="1" applyAlignment="1">
      <alignment horizontal="justify" vertical="top" wrapText="1"/>
    </xf>
    <xf numFmtId="0" fontId="7" fillId="0" borderId="25" xfId="0" applyFont="1" applyBorder="1" applyAlignment="1">
      <alignment horizontal="center" vertical="center" wrapText="1"/>
    </xf>
    <xf numFmtId="43" fontId="0" fillId="0" borderId="25" xfId="44" applyFont="1" applyBorder="1" applyAlignment="1">
      <alignment horizontal="right" vertical="top" wrapText="1"/>
    </xf>
    <xf numFmtId="43" fontId="0" fillId="0" borderId="25" xfId="0" applyNumberFormat="1" applyFont="1" applyBorder="1" applyAlignment="1">
      <alignment horizontal="right" vertical="top" wrapText="1"/>
    </xf>
    <xf numFmtId="0" fontId="0" fillId="0" borderId="25" xfId="0" applyFont="1" applyFill="1" applyBorder="1" applyAlignment="1">
      <alignment horizontal="justify" vertical="top" wrapText="1"/>
    </xf>
    <xf numFmtId="0" fontId="0" fillId="0" borderId="10" xfId="0" applyFont="1" applyBorder="1" applyAlignment="1">
      <alignment horizontal="center"/>
    </xf>
    <xf numFmtId="0" fontId="0" fillId="0" borderId="13" xfId="0" applyFont="1" applyBorder="1" applyAlignment="1">
      <alignment horizontal="center"/>
    </xf>
    <xf numFmtId="43" fontId="0" fillId="0" borderId="19" xfId="44" applyFont="1" applyBorder="1" applyAlignment="1">
      <alignment/>
    </xf>
    <xf numFmtId="43" fontId="0" fillId="0" borderId="13" xfId="0" applyNumberFormat="1" applyFont="1" applyBorder="1" applyAlignment="1">
      <alignment horizontal="right" vertical="top" wrapText="1"/>
    </xf>
    <xf numFmtId="0" fontId="0" fillId="0" borderId="0" xfId="0" applyFont="1" applyAlignment="1">
      <alignment/>
    </xf>
    <xf numFmtId="0" fontId="0" fillId="0" borderId="14" xfId="0" applyFont="1" applyBorder="1" applyAlignment="1">
      <alignment horizontal="center" vertical="top"/>
    </xf>
    <xf numFmtId="43" fontId="0" fillId="0" borderId="14" xfId="44" applyFont="1" applyBorder="1" applyAlignment="1">
      <alignment horizontal="right" vertical="top"/>
    </xf>
    <xf numFmtId="43" fontId="0" fillId="0" borderId="14" xfId="0" applyNumberFormat="1" applyFont="1" applyBorder="1" applyAlignment="1">
      <alignment horizontal="right" vertical="top" wrapText="1"/>
    </xf>
    <xf numFmtId="0" fontId="0" fillId="0" borderId="25" xfId="0" applyFont="1" applyBorder="1" applyAlignment="1">
      <alignment vertical="center" wrapText="1"/>
    </xf>
    <xf numFmtId="0" fontId="0" fillId="0" borderId="25" xfId="0" applyFont="1" applyBorder="1" applyAlignment="1">
      <alignment horizontal="center" vertical="center"/>
    </xf>
    <xf numFmtId="43" fontId="0" fillId="0" borderId="25" xfId="44" applyFont="1" applyBorder="1" applyAlignment="1">
      <alignment horizontal="right" vertical="center"/>
    </xf>
    <xf numFmtId="0" fontId="0" fillId="0" borderId="25" xfId="0" applyFont="1" applyBorder="1" applyAlignment="1">
      <alignment vertical="top" wrapText="1"/>
    </xf>
    <xf numFmtId="0" fontId="0" fillId="0" borderId="25" xfId="0" applyFont="1" applyBorder="1" applyAlignment="1">
      <alignment horizontal="justify" vertical="top"/>
    </xf>
    <xf numFmtId="43" fontId="0" fillId="0" borderId="25" xfId="44" applyFont="1" applyBorder="1" applyAlignment="1">
      <alignment horizontal="right" vertical="top"/>
    </xf>
    <xf numFmtId="0" fontId="0" fillId="0" borderId="25" xfId="0" applyNumberFormat="1" applyFont="1" applyBorder="1" applyAlignment="1">
      <alignment vertical="top" wrapText="1"/>
    </xf>
    <xf numFmtId="43" fontId="0" fillId="0" borderId="25" xfId="44" applyFont="1" applyFill="1" applyBorder="1" applyAlignment="1">
      <alignment horizontal="right" vertical="top" wrapText="1"/>
    </xf>
    <xf numFmtId="0" fontId="0" fillId="0" borderId="25" xfId="0" applyFont="1" applyBorder="1" applyAlignment="1">
      <alignment horizontal="left" vertical="top" wrapText="1"/>
    </xf>
    <xf numFmtId="0" fontId="0" fillId="0" borderId="0" xfId="0" applyFont="1" applyBorder="1" applyAlignment="1">
      <alignment horizontal="justify" vertical="top" wrapText="1"/>
    </xf>
    <xf numFmtId="0" fontId="3" fillId="0" borderId="25" xfId="0" applyFont="1" applyBorder="1" applyAlignment="1">
      <alignment horizontal="justify" vertical="top" wrapText="1"/>
    </xf>
    <xf numFmtId="43" fontId="0" fillId="0" borderId="25" xfId="0" applyNumberFormat="1" applyFont="1" applyBorder="1" applyAlignment="1">
      <alignment horizontal="center" vertical="top" wrapText="1"/>
    </xf>
    <xf numFmtId="0" fontId="0" fillId="0" borderId="25" xfId="0" applyFont="1" applyFill="1" applyBorder="1" applyAlignment="1">
      <alignment vertical="top" wrapText="1"/>
    </xf>
    <xf numFmtId="43" fontId="0" fillId="0" borderId="25" xfId="44" applyFont="1" applyBorder="1" applyAlignment="1">
      <alignment horizontal="right" wrapText="1"/>
    </xf>
    <xf numFmtId="0" fontId="0" fillId="0" borderId="25" xfId="0" applyFont="1" applyBorder="1" applyAlignment="1">
      <alignment horizontal="center" wrapText="1"/>
    </xf>
    <xf numFmtId="43" fontId="0" fillId="0" borderId="25" xfId="0" applyNumberFormat="1" applyFont="1" applyBorder="1" applyAlignment="1">
      <alignment horizontal="right" wrapText="1"/>
    </xf>
    <xf numFmtId="43" fontId="0" fillId="0" borderId="25" xfId="0" applyNumberFormat="1" applyFont="1" applyBorder="1" applyAlignment="1">
      <alignment vertical="top"/>
    </xf>
    <xf numFmtId="43" fontId="0" fillId="0" borderId="0" xfId="44" applyFont="1" applyBorder="1" applyAlignment="1">
      <alignment horizontal="right" vertical="top"/>
    </xf>
    <xf numFmtId="0" fontId="3" fillId="0" borderId="25" xfId="0" applyFont="1" applyBorder="1" applyAlignment="1">
      <alignment horizontal="justify" vertical="top"/>
    </xf>
    <xf numFmtId="43" fontId="0" fillId="0" borderId="25" xfId="0" applyNumberFormat="1" applyFont="1" applyBorder="1" applyAlignment="1">
      <alignment horizontal="center" vertical="top"/>
    </xf>
    <xf numFmtId="0" fontId="3" fillId="0" borderId="25" xfId="0" applyFont="1" applyBorder="1" applyAlignment="1">
      <alignment horizontal="justify" vertical="center" wrapText="1"/>
    </xf>
    <xf numFmtId="0" fontId="0" fillId="0" borderId="0" xfId="0" applyFont="1" applyBorder="1" applyAlignment="1">
      <alignment vertical="center" wrapText="1"/>
    </xf>
    <xf numFmtId="0" fontId="0" fillId="0" borderId="25" xfId="0" applyFont="1" applyFill="1" applyBorder="1" applyAlignment="1">
      <alignment horizontal="center" wrapText="1"/>
    </xf>
    <xf numFmtId="2" fontId="3" fillId="0" borderId="15" xfId="0" applyNumberFormat="1" applyFont="1" applyFill="1" applyBorder="1" applyAlignment="1">
      <alignment/>
    </xf>
    <xf numFmtId="0" fontId="3" fillId="0" borderId="21" xfId="0" applyFont="1" applyFill="1" applyBorder="1" applyAlignment="1">
      <alignment vertical="top"/>
    </xf>
    <xf numFmtId="0" fontId="0" fillId="0" borderId="14" xfId="0" applyFont="1" applyFill="1" applyBorder="1" applyAlignment="1">
      <alignment wrapText="1"/>
    </xf>
    <xf numFmtId="2" fontId="3" fillId="0" borderId="11" xfId="0" applyNumberFormat="1" applyFont="1" applyFill="1" applyBorder="1" applyAlignment="1">
      <alignment/>
    </xf>
    <xf numFmtId="2" fontId="0" fillId="0" borderId="14" xfId="0" applyNumberFormat="1" applyFill="1" applyBorder="1" applyAlignment="1">
      <alignment/>
    </xf>
    <xf numFmtId="0" fontId="3" fillId="0" borderId="14" xfId="0" applyFont="1" applyFill="1" applyBorder="1" applyAlignment="1">
      <alignment horizontal="right"/>
    </xf>
    <xf numFmtId="0" fontId="10" fillId="0" borderId="20" xfId="0" applyFont="1" applyFill="1" applyBorder="1" applyAlignment="1">
      <alignment vertical="center"/>
    </xf>
    <xf numFmtId="0" fontId="10" fillId="0" borderId="17" xfId="0" applyFont="1" applyFill="1" applyBorder="1" applyAlignment="1">
      <alignment vertical="center"/>
    </xf>
    <xf numFmtId="0" fontId="0" fillId="0" borderId="15"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Font="1" applyFill="1" applyBorder="1" applyAlignment="1">
      <alignment horizontal="left" vertical="center"/>
    </xf>
    <xf numFmtId="2" fontId="3" fillId="0" borderId="10" xfId="0" applyNumberFormat="1" applyFont="1" applyFill="1" applyBorder="1" applyAlignment="1">
      <alignment/>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3" fillId="0" borderId="19" xfId="0" applyFont="1" applyFill="1" applyBorder="1" applyAlignment="1">
      <alignment vertical="top"/>
    </xf>
    <xf numFmtId="0" fontId="3" fillId="0" borderId="0" xfId="0" applyFont="1" applyFill="1" applyBorder="1" applyAlignment="1">
      <alignment vertical="top"/>
    </xf>
    <xf numFmtId="0" fontId="3" fillId="0" borderId="16" xfId="0" applyFont="1" applyFill="1" applyBorder="1" applyAlignment="1">
      <alignment horizontal="center"/>
    </xf>
    <xf numFmtId="0" fontId="0" fillId="0" borderId="16" xfId="0" applyFont="1" applyFill="1" applyBorder="1" applyAlignment="1">
      <alignment horizontal="center"/>
    </xf>
    <xf numFmtId="0" fontId="0" fillId="0" borderId="11" xfId="0" applyFont="1" applyFill="1" applyBorder="1" applyAlignment="1">
      <alignment horizontal="left" vertical="top"/>
    </xf>
    <xf numFmtId="0" fontId="0" fillId="0" borderId="11" xfId="0" applyFont="1" applyFill="1" applyBorder="1" applyAlignment="1">
      <alignment horizontal="justify" vertical="top" wrapText="1"/>
    </xf>
    <xf numFmtId="0" fontId="9" fillId="0" borderId="12" xfId="0" applyFont="1" applyFill="1" applyBorder="1" applyAlignment="1">
      <alignment horizontal="right"/>
    </xf>
    <xf numFmtId="0" fontId="4" fillId="0" borderId="13" xfId="0" applyFont="1" applyFill="1" applyBorder="1" applyAlignment="1">
      <alignment horizontal="center" vertical="top"/>
    </xf>
    <xf numFmtId="0" fontId="0" fillId="0" borderId="10" xfId="0" applyFont="1" applyFill="1" applyBorder="1" applyAlignment="1">
      <alignment horizontal="center" vertical="top"/>
    </xf>
    <xf numFmtId="2" fontId="0" fillId="0" borderId="19" xfId="44" applyNumberFormat="1" applyFont="1" applyFill="1" applyBorder="1" applyAlignment="1">
      <alignment horizontal="center"/>
    </xf>
    <xf numFmtId="0" fontId="0" fillId="0" borderId="18"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1" xfId="0" applyFont="1" applyFill="1" applyBorder="1" applyAlignment="1">
      <alignment horizontal="center" vertical="justify"/>
    </xf>
    <xf numFmtId="0" fontId="3" fillId="0" borderId="12" xfId="0" applyFont="1" applyFill="1" applyBorder="1" applyAlignment="1">
      <alignment horizontal="justify" vertical="top"/>
    </xf>
    <xf numFmtId="0" fontId="0" fillId="0" borderId="19" xfId="0" applyFill="1" applyBorder="1" applyAlignment="1">
      <alignment/>
    </xf>
    <xf numFmtId="0" fontId="7" fillId="0" borderId="14" xfId="0" applyFont="1" applyFill="1" applyBorder="1" applyAlignment="1">
      <alignment horizontal="right"/>
    </xf>
    <xf numFmtId="43" fontId="3" fillId="0" borderId="11" xfId="44" applyNumberFormat="1" applyFont="1" applyFill="1" applyBorder="1" applyAlignment="1">
      <alignment/>
    </xf>
    <xf numFmtId="0" fontId="10" fillId="0" borderId="26" xfId="0" applyFont="1" applyFill="1" applyBorder="1" applyAlignment="1">
      <alignment vertical="center"/>
    </xf>
    <xf numFmtId="0" fontId="3" fillId="0" borderId="10" xfId="0" applyFont="1" applyFill="1" applyBorder="1" applyAlignment="1">
      <alignment horizontal="justify"/>
    </xf>
    <xf numFmtId="0" fontId="0" fillId="0" borderId="10" xfId="0" applyFont="1" applyFill="1" applyBorder="1" applyAlignment="1">
      <alignment horizontal="right"/>
    </xf>
    <xf numFmtId="0" fontId="3" fillId="0" borderId="14" xfId="0" applyFont="1" applyFill="1" applyBorder="1" applyAlignment="1">
      <alignment horizontal="justify"/>
    </xf>
    <xf numFmtId="0" fontId="3" fillId="0" borderId="13" xfId="0" applyFont="1" applyFill="1" applyBorder="1" applyAlignment="1">
      <alignment horizontal="center" vertical="center" wrapText="1"/>
    </xf>
    <xf numFmtId="0" fontId="0" fillId="0" borderId="21" xfId="0" applyFill="1" applyBorder="1" applyAlignment="1">
      <alignment horizontal="center" vertical="justify"/>
    </xf>
    <xf numFmtId="0" fontId="0" fillId="0" borderId="12" xfId="0" applyFont="1" applyFill="1" applyBorder="1" applyAlignment="1">
      <alignment/>
    </xf>
    <xf numFmtId="43" fontId="0" fillId="0" borderId="11" xfId="42" applyFill="1" applyBorder="1" applyAlignment="1">
      <alignment horizontal="center"/>
    </xf>
    <xf numFmtId="0" fontId="4" fillId="0" borderId="16" xfId="0" applyFont="1" applyFill="1" applyBorder="1" applyAlignment="1">
      <alignment vertical="top"/>
    </xf>
    <xf numFmtId="0" fontId="9" fillId="0" borderId="13" xfId="0" applyNumberFormat="1" applyFont="1" applyBorder="1" applyAlignment="1">
      <alignment horizontal="justify" vertical="top" wrapText="1"/>
    </xf>
    <xf numFmtId="0" fontId="0" fillId="0" borderId="14" xfId="0" applyBorder="1" applyAlignment="1">
      <alignment/>
    </xf>
    <xf numFmtId="2" fontId="3" fillId="0" borderId="12" xfId="0" applyNumberFormat="1" applyFont="1" applyBorder="1" applyAlignment="1">
      <alignment horizontal="center"/>
    </xf>
    <xf numFmtId="43" fontId="3" fillId="0" borderId="14" xfId="42" applyFont="1" applyBorder="1" applyAlignment="1">
      <alignment/>
    </xf>
    <xf numFmtId="43" fontId="3" fillId="0" borderId="10" xfId="42" applyFont="1" applyFill="1" applyBorder="1" applyAlignment="1">
      <alignment/>
    </xf>
    <xf numFmtId="2" fontId="3" fillId="0" borderId="14" xfId="0" applyNumberFormat="1" applyFont="1" applyBorder="1" applyAlignment="1">
      <alignment horizontal="center"/>
    </xf>
    <xf numFmtId="0" fontId="3" fillId="0" borderId="27" xfId="0" applyFont="1" applyFill="1" applyBorder="1" applyAlignment="1">
      <alignment vertical="top" wrapText="1"/>
    </xf>
    <xf numFmtId="2" fontId="3" fillId="0" borderId="20" xfId="0" applyNumberFormat="1" applyFont="1" applyBorder="1" applyAlignment="1">
      <alignment horizontal="center"/>
    </xf>
    <xf numFmtId="43" fontId="3" fillId="0" borderId="13" xfId="42" applyFont="1" applyBorder="1" applyAlignment="1">
      <alignment/>
    </xf>
    <xf numFmtId="0" fontId="9" fillId="0" borderId="21" xfId="0" applyFont="1" applyBorder="1" applyAlignment="1">
      <alignment horizontal="justify" vertical="top" wrapText="1"/>
    </xf>
    <xf numFmtId="43" fontId="3" fillId="0" borderId="21" xfId="42" applyFont="1" applyBorder="1" applyAlignment="1">
      <alignment/>
    </xf>
    <xf numFmtId="0" fontId="9" fillId="0" borderId="13" xfId="0" applyFont="1" applyBorder="1" applyAlignment="1">
      <alignment horizontal="justify" vertical="top"/>
    </xf>
    <xf numFmtId="2" fontId="3" fillId="0" borderId="20" xfId="0" applyNumberFormat="1" applyFont="1" applyBorder="1" applyAlignment="1">
      <alignment/>
    </xf>
    <xf numFmtId="0" fontId="3" fillId="0" borderId="13" xfId="0" applyFont="1" applyBorder="1" applyAlignment="1">
      <alignment/>
    </xf>
    <xf numFmtId="2" fontId="3" fillId="0" borderId="12" xfId="0" applyNumberFormat="1" applyFont="1" applyBorder="1" applyAlignment="1">
      <alignment/>
    </xf>
    <xf numFmtId="0" fontId="3" fillId="0" borderId="14" xfId="0" applyFont="1" applyBorder="1" applyAlignment="1">
      <alignment/>
    </xf>
    <xf numFmtId="2" fontId="3" fillId="0" borderId="14" xfId="0" applyNumberFormat="1" applyFont="1" applyBorder="1" applyAlignment="1">
      <alignment/>
    </xf>
    <xf numFmtId="0" fontId="3" fillId="0" borderId="14" xfId="0" applyFont="1" applyBorder="1" applyAlignment="1">
      <alignment horizontal="justify" vertical="top"/>
    </xf>
    <xf numFmtId="178" fontId="3" fillId="0" borderId="12" xfId="0" applyNumberFormat="1" applyFont="1" applyBorder="1" applyAlignment="1">
      <alignment/>
    </xf>
    <xf numFmtId="0" fontId="9" fillId="0" borderId="13" xfId="0" applyFont="1" applyBorder="1" applyAlignment="1">
      <alignment horizontal="justify" vertical="top" wrapText="1"/>
    </xf>
    <xf numFmtId="0" fontId="3" fillId="0" borderId="14" xfId="0" applyFont="1" applyBorder="1" applyAlignment="1">
      <alignment horizontal="justify"/>
    </xf>
    <xf numFmtId="0" fontId="3" fillId="0" borderId="13" xfId="0" applyFont="1" applyBorder="1" applyAlignment="1">
      <alignment/>
    </xf>
    <xf numFmtId="0" fontId="3" fillId="0" borderId="13" xfId="0" applyFont="1" applyFill="1" applyBorder="1" applyAlignment="1">
      <alignment/>
    </xf>
    <xf numFmtId="2" fontId="3" fillId="0" borderId="14" xfId="0" applyNumberFormat="1" applyFont="1" applyFill="1" applyBorder="1" applyAlignment="1">
      <alignment/>
    </xf>
    <xf numFmtId="2" fontId="0" fillId="0" borderId="12" xfId="0" applyNumberFormat="1" applyFont="1" applyFill="1" applyBorder="1" applyAlignment="1">
      <alignment/>
    </xf>
    <xf numFmtId="0" fontId="10" fillId="33" borderId="26" xfId="0" applyFont="1" applyFill="1" applyBorder="1" applyAlignment="1">
      <alignment/>
    </xf>
    <xf numFmtId="0" fontId="4" fillId="33" borderId="17" xfId="0" applyFont="1" applyFill="1" applyBorder="1" applyAlignment="1">
      <alignment/>
    </xf>
    <xf numFmtId="0" fontId="0" fillId="33" borderId="17" xfId="0" applyFill="1" applyBorder="1" applyAlignment="1">
      <alignment/>
    </xf>
    <xf numFmtId="0" fontId="0" fillId="33" borderId="22" xfId="0" applyFill="1" applyBorder="1" applyAlignment="1">
      <alignment/>
    </xf>
    <xf numFmtId="0" fontId="3" fillId="0" borderId="13" xfId="0" applyFont="1" applyFill="1" applyBorder="1" applyAlignment="1">
      <alignment horizontal="center" wrapText="1"/>
    </xf>
    <xf numFmtId="0" fontId="3" fillId="33" borderId="2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22" xfId="0" applyFont="1" applyFill="1" applyBorder="1" applyAlignment="1">
      <alignment horizontal="center" vertical="center"/>
    </xf>
    <xf numFmtId="43" fontId="58" fillId="34" borderId="25" xfId="42" applyFont="1" applyFill="1" applyBorder="1" applyAlignment="1">
      <alignment horizontal="center"/>
    </xf>
    <xf numFmtId="43" fontId="58" fillId="34" borderId="25" xfId="42" applyFont="1" applyFill="1" applyBorder="1" applyAlignment="1">
      <alignment horizontal="center" vertical="center"/>
    </xf>
    <xf numFmtId="2" fontId="0" fillId="0" borderId="21" xfId="0" applyNumberFormat="1" applyFont="1" applyBorder="1" applyAlignment="1">
      <alignment horizontal="center"/>
    </xf>
    <xf numFmtId="2" fontId="0" fillId="0" borderId="20" xfId="0" applyNumberFormat="1" applyFont="1" applyBorder="1" applyAlignment="1">
      <alignment horizontal="center"/>
    </xf>
    <xf numFmtId="0" fontId="0" fillId="0" borderId="13" xfId="0" applyFont="1" applyBorder="1" applyAlignment="1">
      <alignment/>
    </xf>
    <xf numFmtId="2" fontId="0" fillId="0" borderId="12" xfId="0" applyNumberFormat="1" applyFont="1" applyBorder="1" applyAlignment="1">
      <alignment/>
    </xf>
    <xf numFmtId="0" fontId="3" fillId="0" borderId="21" xfId="0" applyFont="1" applyFill="1" applyBorder="1" applyAlignment="1">
      <alignment horizontal="center" wrapText="1"/>
    </xf>
    <xf numFmtId="43" fontId="0" fillId="0" borderId="0" xfId="42" applyFont="1" applyFill="1" applyBorder="1" applyAlignment="1">
      <alignment horizontal="center"/>
    </xf>
    <xf numFmtId="0" fontId="0" fillId="9" borderId="26" xfId="0" applyFill="1" applyBorder="1" applyAlignment="1">
      <alignment/>
    </xf>
    <xf numFmtId="2" fontId="0" fillId="9" borderId="17" xfId="0" applyNumberFormat="1" applyFont="1" applyFill="1" applyBorder="1" applyAlignment="1">
      <alignment/>
    </xf>
    <xf numFmtId="0" fontId="0" fillId="9" borderId="17" xfId="0" applyFont="1" applyFill="1" applyBorder="1" applyAlignment="1">
      <alignment/>
    </xf>
    <xf numFmtId="0" fontId="0" fillId="9" borderId="17" xfId="0" applyFill="1" applyBorder="1" applyAlignment="1">
      <alignment/>
    </xf>
    <xf numFmtId="0" fontId="0" fillId="9" borderId="22" xfId="0" applyFill="1" applyBorder="1" applyAlignment="1">
      <alignment/>
    </xf>
    <xf numFmtId="0" fontId="3" fillId="9" borderId="17" xfId="0" applyFont="1" applyFill="1" applyBorder="1" applyAlignment="1">
      <alignment vertical="center"/>
    </xf>
    <xf numFmtId="0" fontId="10" fillId="9" borderId="26" xfId="0" applyFont="1" applyFill="1" applyBorder="1" applyAlignment="1">
      <alignment vertical="top"/>
    </xf>
    <xf numFmtId="0" fontId="10" fillId="9" borderId="17" xfId="0" applyFont="1" applyFill="1" applyBorder="1" applyAlignment="1">
      <alignment vertical="top" wrapText="1"/>
    </xf>
    <xf numFmtId="0" fontId="10" fillId="9" borderId="22" xfId="0" applyFont="1" applyFill="1" applyBorder="1" applyAlignment="1">
      <alignment vertical="top" wrapText="1"/>
    </xf>
    <xf numFmtId="0" fontId="4" fillId="0" borderId="26" xfId="0" applyFont="1" applyFill="1" applyBorder="1" applyAlignment="1">
      <alignment vertical="center"/>
    </xf>
    <xf numFmtId="0" fontId="4" fillId="0" borderId="17" xfId="0" applyFont="1" applyFill="1" applyBorder="1" applyAlignment="1">
      <alignment vertical="center"/>
    </xf>
    <xf numFmtId="0" fontId="9" fillId="0" borderId="0" xfId="0" applyFont="1" applyFill="1" applyBorder="1" applyAlignment="1">
      <alignment horizontal="justify" vertical="top"/>
    </xf>
    <xf numFmtId="2" fontId="0" fillId="0" borderId="0" xfId="0" applyNumberFormat="1" applyFont="1" applyFill="1" applyBorder="1" applyAlignment="1">
      <alignment horizontal="center"/>
    </xf>
    <xf numFmtId="0" fontId="3" fillId="9" borderId="26" xfId="0" applyFont="1" applyFill="1" applyBorder="1" applyAlignment="1">
      <alignment/>
    </xf>
    <xf numFmtId="0" fontId="3" fillId="0" borderId="13" xfId="0" applyFont="1" applyBorder="1" applyAlignment="1">
      <alignment horizontal="center" vertical="top" wrapText="1"/>
    </xf>
    <xf numFmtId="0" fontId="3" fillId="0" borderId="14" xfId="0" applyFont="1" applyBorder="1" applyAlignment="1">
      <alignment horizontal="center" wrapText="1"/>
    </xf>
    <xf numFmtId="0" fontId="3" fillId="0" borderId="13" xfId="0" applyFont="1" applyFill="1" applyBorder="1" applyAlignment="1">
      <alignment horizontal="center" vertical="top" wrapText="1"/>
    </xf>
    <xf numFmtId="0" fontId="3" fillId="0" borderId="16" xfId="0" applyFont="1" applyFill="1" applyBorder="1" applyAlignment="1">
      <alignment horizontal="center" wrapText="1"/>
    </xf>
    <xf numFmtId="0" fontId="3" fillId="0" borderId="11" xfId="0" applyFont="1" applyFill="1" applyBorder="1" applyAlignment="1">
      <alignment horizontal="center" wrapText="1"/>
    </xf>
    <xf numFmtId="0" fontId="3" fillId="0" borderId="18" xfId="0" applyFont="1" applyFill="1" applyBorder="1" applyAlignment="1">
      <alignment horizontal="center" wrapText="1"/>
    </xf>
    <xf numFmtId="0" fontId="3" fillId="0" borderId="12" xfId="0" applyFont="1" applyFill="1" applyBorder="1" applyAlignment="1">
      <alignment horizontal="center" wrapText="1"/>
    </xf>
    <xf numFmtId="0" fontId="3" fillId="0" borderId="0" xfId="0" applyFont="1" applyFill="1" applyBorder="1" applyAlignment="1">
      <alignment horizontal="center" wrapText="1"/>
    </xf>
    <xf numFmtId="0" fontId="10" fillId="9" borderId="12" xfId="0" applyFont="1" applyFill="1" applyBorder="1" applyAlignment="1">
      <alignment vertical="center"/>
    </xf>
    <xf numFmtId="0" fontId="10" fillId="9" borderId="26" xfId="0" applyFont="1" applyFill="1" applyBorder="1" applyAlignment="1">
      <alignment vertical="center"/>
    </xf>
    <xf numFmtId="0" fontId="10" fillId="9" borderId="17" xfId="0" applyFont="1" applyFill="1" applyBorder="1" applyAlignment="1">
      <alignment vertical="center"/>
    </xf>
    <xf numFmtId="0" fontId="10" fillId="9" borderId="22" xfId="0" applyFont="1" applyFill="1" applyBorder="1" applyAlignment="1">
      <alignment vertical="center"/>
    </xf>
    <xf numFmtId="0" fontId="4" fillId="9" borderId="26" xfId="0" applyFont="1" applyFill="1" applyBorder="1" applyAlignment="1">
      <alignment vertical="center"/>
    </xf>
    <xf numFmtId="0" fontId="4" fillId="9" borderId="17" xfId="0" applyFont="1" applyFill="1" applyBorder="1" applyAlignment="1">
      <alignment vertical="center"/>
    </xf>
    <xf numFmtId="0" fontId="3" fillId="9" borderId="22" xfId="0" applyFont="1" applyFill="1" applyBorder="1" applyAlignment="1">
      <alignment vertical="center"/>
    </xf>
    <xf numFmtId="0" fontId="3" fillId="0" borderId="25" xfId="0" applyFont="1" applyFill="1" applyBorder="1" applyAlignment="1">
      <alignment horizontal="center" vertical="center" wrapText="1"/>
    </xf>
    <xf numFmtId="0" fontId="3" fillId="0" borderId="13" xfId="0" applyFont="1" applyFill="1" applyBorder="1" applyAlignment="1">
      <alignment vertical="top"/>
    </xf>
    <xf numFmtId="0" fontId="0" fillId="0" borderId="21" xfId="0" applyFont="1" applyFill="1" applyBorder="1" applyAlignment="1">
      <alignment/>
    </xf>
    <xf numFmtId="0" fontId="3" fillId="0" borderId="25" xfId="0" applyFont="1" applyFill="1" applyBorder="1" applyAlignment="1">
      <alignment horizontal="center" vertical="top" wrapText="1"/>
    </xf>
    <xf numFmtId="0" fontId="3" fillId="0" borderId="13" xfId="0" applyFont="1" applyFill="1" applyBorder="1" applyAlignment="1">
      <alignment horizontal="justify" vertical="top" wrapText="1"/>
    </xf>
    <xf numFmtId="0" fontId="6" fillId="0" borderId="16" xfId="0" applyFont="1" applyFill="1" applyBorder="1" applyAlignment="1">
      <alignment vertical="top" wrapText="1"/>
    </xf>
    <xf numFmtId="0" fontId="0" fillId="0" borderId="14" xfId="0" applyFill="1" applyBorder="1" applyAlignment="1">
      <alignment horizontal="left" vertical="top"/>
    </xf>
    <xf numFmtId="2" fontId="3" fillId="0" borderId="11" xfId="0" applyNumberFormat="1" applyFont="1" applyFill="1" applyBorder="1" applyAlignment="1">
      <alignment horizontal="center" vertical="top" wrapText="1"/>
    </xf>
    <xf numFmtId="2" fontId="0" fillId="0" borderId="15" xfId="0" applyNumberFormat="1" applyFill="1" applyBorder="1" applyAlignment="1">
      <alignment/>
    </xf>
    <xf numFmtId="0" fontId="0" fillId="0" borderId="10" xfId="0" applyFill="1" applyBorder="1" applyAlignment="1">
      <alignment horizontal="left" vertical="top"/>
    </xf>
    <xf numFmtId="0" fontId="0" fillId="0" borderId="14" xfId="0" applyFont="1" applyFill="1" applyBorder="1" applyAlignment="1">
      <alignment horizontal="justify" vertical="top" wrapText="1"/>
    </xf>
    <xf numFmtId="2" fontId="3" fillId="0" borderId="16" xfId="0" applyNumberFormat="1" applyFont="1" applyFill="1" applyBorder="1" applyAlignment="1">
      <alignment horizontal="center" vertical="top" wrapText="1"/>
    </xf>
    <xf numFmtId="2" fontId="3" fillId="0" borderId="11" xfId="0" applyNumberFormat="1" applyFont="1" applyFill="1" applyBorder="1" applyAlignment="1">
      <alignment horizontal="right"/>
    </xf>
    <xf numFmtId="0" fontId="8" fillId="0" borderId="12" xfId="0" applyFont="1" applyFill="1" applyBorder="1" applyAlignment="1">
      <alignment horizontal="right"/>
    </xf>
    <xf numFmtId="0" fontId="59" fillId="0" borderId="25" xfId="0" applyFont="1" applyFill="1" applyBorder="1" applyAlignment="1">
      <alignment/>
    </xf>
    <xf numFmtId="0" fontId="60" fillId="0" borderId="25" xfId="0" applyFont="1" applyFill="1" applyBorder="1" applyAlignment="1">
      <alignment horizontal="right" vertical="center"/>
    </xf>
    <xf numFmtId="0" fontId="61" fillId="0" borderId="25" xfId="0" applyFont="1" applyFill="1" applyBorder="1" applyAlignment="1">
      <alignment/>
    </xf>
    <xf numFmtId="0" fontId="60" fillId="0" borderId="25" xfId="0" applyFont="1" applyFill="1" applyBorder="1" applyAlignment="1">
      <alignment horizontal="right"/>
    </xf>
    <xf numFmtId="2" fontId="0" fillId="0" borderId="12" xfId="44" applyNumberFormat="1" applyFont="1" applyFill="1" applyBorder="1" applyAlignment="1">
      <alignment horizontal="center"/>
    </xf>
    <xf numFmtId="0" fontId="3" fillId="0" borderId="10" xfId="0" applyFont="1" applyFill="1" applyBorder="1" applyAlignment="1">
      <alignment horizontal="center" vertical="top" wrapText="1"/>
    </xf>
    <xf numFmtId="0" fontId="3" fillId="0" borderId="25" xfId="0" applyFont="1" applyFill="1" applyBorder="1" applyAlignment="1">
      <alignment horizontal="center" vertical="center"/>
    </xf>
    <xf numFmtId="0" fontId="3" fillId="0" borderId="0" xfId="0" applyFont="1" applyBorder="1" applyAlignment="1">
      <alignment horizontal="center" vertical="top"/>
    </xf>
    <xf numFmtId="0" fontId="16" fillId="0" borderId="0" xfId="0" applyFont="1" applyBorder="1" applyAlignment="1">
      <alignment horizontal="center" vertical="top"/>
    </xf>
    <xf numFmtId="0" fontId="16" fillId="0" borderId="25" xfId="0" applyFont="1" applyBorder="1" applyAlignment="1">
      <alignment horizontal="center" vertical="top"/>
    </xf>
    <xf numFmtId="0" fontId="16" fillId="0" borderId="25" xfId="0" applyFont="1" applyBorder="1" applyAlignment="1">
      <alignment horizontal="center"/>
    </xf>
    <xf numFmtId="0" fontId="4" fillId="0" borderId="14" xfId="0" applyFont="1" applyFill="1" applyBorder="1" applyAlignment="1">
      <alignment/>
    </xf>
    <xf numFmtId="0" fontId="4" fillId="0" borderId="21" xfId="0" applyFont="1" applyFill="1" applyBorder="1" applyAlignment="1">
      <alignment/>
    </xf>
    <xf numFmtId="0" fontId="4" fillId="0" borderId="12" xfId="0" applyFont="1" applyBorder="1" applyAlignment="1">
      <alignment/>
    </xf>
    <xf numFmtId="0" fontId="4" fillId="0" borderId="15" xfId="0" applyFont="1" applyFill="1" applyBorder="1" applyAlignment="1">
      <alignment horizontal="left" vertical="top" wrapText="1"/>
    </xf>
    <xf numFmtId="0" fontId="4" fillId="0" borderId="27" xfId="0" applyFont="1" applyFill="1" applyBorder="1" applyAlignment="1">
      <alignment vertical="top" wrapText="1"/>
    </xf>
    <xf numFmtId="0" fontId="4" fillId="0" borderId="21" xfId="0" applyFont="1" applyBorder="1" applyAlignment="1">
      <alignment/>
    </xf>
    <xf numFmtId="0" fontId="4" fillId="0" borderId="13" xfId="0" applyFont="1" applyBorder="1" applyAlignment="1">
      <alignment horizontal="justify" vertical="top"/>
    </xf>
    <xf numFmtId="0" fontId="4" fillId="0" borderId="14" xfId="0" applyFont="1" applyBorder="1" applyAlignment="1">
      <alignment vertical="top"/>
    </xf>
    <xf numFmtId="171" fontId="8" fillId="0" borderId="0" xfId="0" applyNumberFormat="1" applyFont="1" applyFill="1" applyAlignment="1">
      <alignment/>
    </xf>
    <xf numFmtId="1" fontId="3" fillId="0" borderId="13" xfId="0" applyNumberFormat="1" applyFont="1" applyFill="1" applyBorder="1" applyAlignment="1">
      <alignment horizontal="center"/>
    </xf>
    <xf numFmtId="0" fontId="4" fillId="0" borderId="14" xfId="0" applyFont="1" applyFill="1" applyBorder="1" applyAlignment="1">
      <alignment horizontal="left" vertical="top" wrapText="1"/>
    </xf>
    <xf numFmtId="0" fontId="10" fillId="0" borderId="12" xfId="0" applyFont="1" applyFill="1" applyBorder="1" applyAlignment="1">
      <alignment vertical="center"/>
    </xf>
    <xf numFmtId="0" fontId="3" fillId="0" borderId="25" xfId="0" applyFont="1" applyFill="1" applyBorder="1" applyAlignment="1">
      <alignment horizontal="center" vertical="top"/>
    </xf>
    <xf numFmtId="0" fontId="3" fillId="0" borderId="25" xfId="0" applyFont="1" applyFill="1" applyBorder="1" applyAlignment="1">
      <alignment vertical="top"/>
    </xf>
    <xf numFmtId="0" fontId="0" fillId="0" borderId="25" xfId="0" applyFont="1" applyFill="1" applyBorder="1" applyAlignment="1">
      <alignment horizontal="center" vertical="top"/>
    </xf>
    <xf numFmtId="0" fontId="0" fillId="0" borderId="25" xfId="0" applyFont="1" applyFill="1" applyBorder="1" applyAlignment="1">
      <alignment horizontal="right" vertical="top"/>
    </xf>
    <xf numFmtId="0" fontId="0" fillId="0" borderId="25" xfId="0" applyFont="1" applyFill="1" applyBorder="1" applyAlignment="1">
      <alignment vertical="top"/>
    </xf>
    <xf numFmtId="0" fontId="0" fillId="0" borderId="25" xfId="0" applyFont="1" applyFill="1" applyBorder="1" applyAlignment="1">
      <alignment horizontal="center" vertical="top" wrapText="1"/>
    </xf>
    <xf numFmtId="43" fontId="0" fillId="0" borderId="25" xfId="0" applyNumberFormat="1" applyFont="1" applyFill="1" applyBorder="1" applyAlignment="1">
      <alignment horizontal="right" vertical="top" wrapText="1"/>
    </xf>
    <xf numFmtId="43" fontId="0" fillId="0" borderId="25" xfId="0" applyNumberFormat="1" applyFont="1" applyFill="1" applyBorder="1" applyAlignment="1">
      <alignment vertical="top" wrapText="1"/>
    </xf>
    <xf numFmtId="43" fontId="0" fillId="0" borderId="14" xfId="0" applyNumberFormat="1" applyFont="1" applyFill="1" applyBorder="1" applyAlignment="1">
      <alignment horizontal="right" vertical="top" wrapText="1"/>
    </xf>
    <xf numFmtId="0" fontId="0" fillId="0" borderId="25" xfId="0" applyFont="1" applyFill="1" applyBorder="1" applyAlignment="1">
      <alignment horizontal="justify" vertical="top"/>
    </xf>
    <xf numFmtId="43" fontId="0" fillId="0" borderId="25" xfId="0" applyNumberFormat="1" applyFont="1" applyFill="1" applyBorder="1" applyAlignment="1">
      <alignment horizontal="right" vertical="top"/>
    </xf>
    <xf numFmtId="0" fontId="0" fillId="0" borderId="25" xfId="0" applyNumberFormat="1" applyFont="1" applyFill="1" applyBorder="1" applyAlignment="1">
      <alignment vertical="top" wrapText="1"/>
    </xf>
    <xf numFmtId="0" fontId="3" fillId="0" borderId="25" xfId="0" applyFont="1" applyFill="1" applyBorder="1" applyAlignment="1">
      <alignment vertical="top" wrapText="1"/>
    </xf>
    <xf numFmtId="0" fontId="0" fillId="0" borderId="25" xfId="0" applyFont="1" applyFill="1" applyBorder="1" applyAlignment="1">
      <alignment horizontal="left" vertical="top" wrapText="1"/>
    </xf>
    <xf numFmtId="43" fontId="0" fillId="0" borderId="25" xfId="0" applyNumberFormat="1" applyFont="1" applyFill="1" applyBorder="1" applyAlignment="1">
      <alignment horizontal="center" vertical="top" wrapText="1"/>
    </xf>
    <xf numFmtId="43" fontId="0" fillId="0" borderId="25" xfId="0" applyNumberFormat="1" applyFont="1" applyFill="1" applyBorder="1" applyAlignment="1">
      <alignment horizontal="right" wrapText="1"/>
    </xf>
    <xf numFmtId="43" fontId="0" fillId="0" borderId="25" xfId="0" applyNumberFormat="1" applyFont="1" applyFill="1" applyBorder="1" applyAlignment="1">
      <alignment vertical="top"/>
    </xf>
    <xf numFmtId="0" fontId="16" fillId="0" borderId="0" xfId="0" applyFont="1" applyFill="1" applyBorder="1" applyAlignment="1">
      <alignment horizontal="center" vertical="top"/>
    </xf>
    <xf numFmtId="0" fontId="0" fillId="0" borderId="25" xfId="0" applyFont="1" applyFill="1" applyBorder="1" applyAlignment="1">
      <alignment vertical="center" wrapText="1"/>
    </xf>
    <xf numFmtId="0" fontId="0" fillId="0" borderId="25" xfId="0" applyFill="1" applyBorder="1" applyAlignment="1">
      <alignment/>
    </xf>
    <xf numFmtId="0" fontId="3" fillId="0" borderId="25" xfId="0" applyFont="1" applyFill="1" applyBorder="1" applyAlignment="1">
      <alignment horizontal="justify" vertical="top"/>
    </xf>
    <xf numFmtId="0" fontId="32" fillId="0" borderId="20" xfId="0" applyFont="1" applyFill="1" applyBorder="1" applyAlignment="1">
      <alignment vertical="center"/>
    </xf>
    <xf numFmtId="0" fontId="13" fillId="0" borderId="18" xfId="0" applyFont="1" applyFill="1" applyBorder="1" applyAlignment="1">
      <alignment vertical="center"/>
    </xf>
    <xf numFmtId="0" fontId="13" fillId="0" borderId="15" xfId="0" applyFont="1" applyFill="1" applyBorder="1" applyAlignment="1">
      <alignment vertical="center"/>
    </xf>
    <xf numFmtId="0" fontId="32" fillId="0" borderId="26" xfId="0" applyFont="1" applyFill="1" applyBorder="1" applyAlignment="1">
      <alignment horizontal="center" vertical="top" wrapText="1"/>
    </xf>
    <xf numFmtId="0" fontId="13" fillId="0" borderId="17" xfId="0" applyFont="1" applyFill="1" applyBorder="1" applyAlignment="1">
      <alignment horizontal="left" vertical="top"/>
    </xf>
    <xf numFmtId="0" fontId="14" fillId="0" borderId="17" xfId="0"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0" fontId="32" fillId="0" borderId="10" xfId="0" applyFont="1" applyFill="1" applyBorder="1" applyAlignment="1">
      <alignment horizontal="center" vertical="top" wrapText="1"/>
    </xf>
    <xf numFmtId="0" fontId="15" fillId="0" borderId="10" xfId="0" applyFont="1" applyFill="1" applyBorder="1" applyAlignment="1">
      <alignment horizontal="justify" vertical="top" wrapText="1"/>
    </xf>
    <xf numFmtId="0" fontId="12" fillId="0" borderId="10" xfId="0" applyFont="1" applyFill="1" applyBorder="1" applyAlignment="1">
      <alignment horizontal="center" vertical="center" wrapText="1"/>
    </xf>
    <xf numFmtId="43" fontId="12" fillId="0" borderId="10" xfId="42" applyFont="1" applyFill="1" applyBorder="1" applyAlignment="1">
      <alignment horizontal="center" vertical="center" wrapText="1"/>
    </xf>
    <xf numFmtId="0" fontId="32" fillId="0" borderId="14" xfId="0" applyFont="1" applyFill="1" applyBorder="1" applyAlignment="1">
      <alignment horizontal="center" vertical="top" wrapText="1"/>
    </xf>
    <xf numFmtId="0" fontId="15" fillId="0" borderId="14" xfId="0" applyFont="1" applyFill="1" applyBorder="1" applyAlignment="1">
      <alignment horizontal="justify" vertical="top" wrapText="1"/>
    </xf>
    <xf numFmtId="0" fontId="12" fillId="0" borderId="14" xfId="0" applyFont="1" applyFill="1" applyBorder="1" applyAlignment="1">
      <alignment horizontal="center" vertical="center" wrapText="1"/>
    </xf>
    <xf numFmtId="43" fontId="12" fillId="0" borderId="14" xfId="42" applyFont="1" applyFill="1" applyBorder="1" applyAlignment="1">
      <alignment horizontal="center" vertical="center" wrapText="1"/>
    </xf>
    <xf numFmtId="0" fontId="32" fillId="0" borderId="13" xfId="0" applyFont="1" applyFill="1" applyBorder="1" applyAlignment="1">
      <alignment horizontal="center" vertical="top" wrapText="1"/>
    </xf>
    <xf numFmtId="0" fontId="15" fillId="0" borderId="13" xfId="0" applyFont="1" applyFill="1" applyBorder="1" applyAlignment="1">
      <alignment horizontal="justify" vertical="top" wrapText="1"/>
    </xf>
    <xf numFmtId="0" fontId="12" fillId="0" borderId="13" xfId="0" applyFont="1" applyFill="1" applyBorder="1" applyAlignment="1">
      <alignment horizontal="center" vertical="center" wrapText="1"/>
    </xf>
    <xf numFmtId="43" fontId="12" fillId="0" borderId="13" xfId="42" applyFont="1" applyFill="1" applyBorder="1" applyAlignment="1">
      <alignment horizontal="center" vertical="center" wrapText="1"/>
    </xf>
    <xf numFmtId="0" fontId="12" fillId="0" borderId="14" xfId="0" applyFont="1" applyFill="1" applyBorder="1" applyAlignment="1">
      <alignment horizontal="center" wrapText="1"/>
    </xf>
    <xf numFmtId="43" fontId="12" fillId="0" borderId="14" xfId="42" applyFont="1" applyFill="1" applyBorder="1" applyAlignment="1">
      <alignment horizontal="center" wrapText="1"/>
    </xf>
    <xf numFmtId="0" fontId="32" fillId="0" borderId="25" xfId="0" applyFont="1" applyFill="1" applyBorder="1" applyAlignment="1">
      <alignment horizontal="center" vertical="top" wrapText="1"/>
    </xf>
    <xf numFmtId="0" fontId="13" fillId="0" borderId="25" xfId="0" applyFont="1" applyFill="1" applyBorder="1" applyAlignment="1">
      <alignment horizontal="justify" vertical="top" wrapText="1"/>
    </xf>
    <xf numFmtId="0" fontId="12" fillId="0" borderId="25" xfId="0" applyFont="1" applyFill="1" applyBorder="1" applyAlignment="1">
      <alignment horizontal="center" wrapText="1"/>
    </xf>
    <xf numFmtId="43" fontId="12" fillId="0" borderId="25" xfId="42" applyFont="1" applyFill="1" applyBorder="1" applyAlignment="1">
      <alignment horizontal="center" wrapText="1"/>
    </xf>
    <xf numFmtId="0" fontId="15" fillId="0" borderId="25" xfId="0" applyFont="1" applyFill="1" applyBorder="1" applyAlignment="1">
      <alignment horizontal="justify" vertical="top" wrapText="1"/>
    </xf>
    <xf numFmtId="0" fontId="10" fillId="0" borderId="2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6" xfId="0" applyFont="1" applyFill="1" applyBorder="1" applyAlignment="1">
      <alignment horizontal="left" vertical="center"/>
    </xf>
    <xf numFmtId="0" fontId="10" fillId="0" borderId="17" xfId="0" applyFont="1" applyFill="1" applyBorder="1" applyAlignment="1">
      <alignment horizontal="left" vertical="center"/>
    </xf>
    <xf numFmtId="0" fontId="3" fillId="0" borderId="13" xfId="0" applyFont="1" applyFill="1" applyBorder="1" applyAlignment="1">
      <alignment horizontal="center" wrapText="1"/>
    </xf>
    <xf numFmtId="0" fontId="3" fillId="0" borderId="10" xfId="0" applyFont="1" applyFill="1" applyBorder="1" applyAlignment="1">
      <alignment horizontal="center" wrapText="1"/>
    </xf>
    <xf numFmtId="2"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0" fontId="4" fillId="0" borderId="26" xfId="0" applyFont="1" applyFill="1" applyBorder="1" applyAlignment="1">
      <alignment horizontal="left" vertical="center"/>
    </xf>
    <xf numFmtId="0" fontId="4" fillId="0" borderId="17" xfId="0" applyFont="1" applyFill="1" applyBorder="1" applyAlignment="1">
      <alignment horizontal="left" vertical="center"/>
    </xf>
    <xf numFmtId="0" fontId="10" fillId="0" borderId="17" xfId="0" applyFont="1" applyFill="1" applyBorder="1" applyAlignment="1">
      <alignment horizontal="left" vertical="center" wrapText="1"/>
    </xf>
    <xf numFmtId="0" fontId="3" fillId="0" borderId="14" xfId="0" applyFont="1" applyFill="1" applyBorder="1" applyAlignment="1">
      <alignment horizontal="center" wrapText="1"/>
    </xf>
    <xf numFmtId="0" fontId="4" fillId="0" borderId="17"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10" fillId="33" borderId="26" xfId="0" applyFont="1" applyFill="1" applyBorder="1" applyAlignment="1">
      <alignment horizontal="left" vertical="center"/>
    </xf>
    <xf numFmtId="0" fontId="10" fillId="33" borderId="17" xfId="0" applyFont="1" applyFill="1" applyBorder="1" applyAlignment="1">
      <alignment horizontal="left" vertical="center"/>
    </xf>
    <xf numFmtId="0" fontId="10" fillId="33" borderId="22" xfId="0" applyFont="1" applyFill="1" applyBorder="1" applyAlignment="1">
      <alignment horizontal="left" vertical="center"/>
    </xf>
    <xf numFmtId="0" fontId="60" fillId="34" borderId="26" xfId="0" applyFont="1" applyFill="1" applyBorder="1" applyAlignment="1">
      <alignment horizontal="right"/>
    </xf>
    <xf numFmtId="0" fontId="60" fillId="34" borderId="22" xfId="0" applyFont="1" applyFill="1" applyBorder="1" applyAlignment="1">
      <alignment horizontal="right"/>
    </xf>
    <xf numFmtId="0" fontId="60" fillId="34" borderId="26" xfId="0" applyFont="1" applyFill="1" applyBorder="1" applyAlignment="1">
      <alignment horizontal="right" vertical="center"/>
    </xf>
    <xf numFmtId="0" fontId="60" fillId="34" borderId="22"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5"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1876425</xdr:colOff>
      <xdr:row>27</xdr:row>
      <xdr:rowOff>0</xdr:rowOff>
    </xdr:from>
    <xdr:to>
      <xdr:col>1</xdr:col>
      <xdr:colOff>2009775</xdr:colOff>
      <xdr:row>27</xdr:row>
      <xdr:rowOff>0</xdr:rowOff>
    </xdr:to>
    <xdr:sp>
      <xdr:nvSpPr>
        <xdr:cNvPr id="1" name="Line 3"/>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2" name="Line 4"/>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27</xdr:row>
      <xdr:rowOff>0</xdr:rowOff>
    </xdr:from>
    <xdr:to>
      <xdr:col>1</xdr:col>
      <xdr:colOff>2752725</xdr:colOff>
      <xdr:row>27</xdr:row>
      <xdr:rowOff>0</xdr:rowOff>
    </xdr:to>
    <xdr:sp>
      <xdr:nvSpPr>
        <xdr:cNvPr id="3" name="Line 7"/>
        <xdr:cNvSpPr>
          <a:spLocks/>
        </xdr:cNvSpPr>
      </xdr:nvSpPr>
      <xdr:spPr>
        <a:xfrm>
          <a:off x="2362200" y="19088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27</xdr:row>
      <xdr:rowOff>0</xdr:rowOff>
    </xdr:from>
    <xdr:to>
      <xdr:col>1</xdr:col>
      <xdr:colOff>2009775</xdr:colOff>
      <xdr:row>27</xdr:row>
      <xdr:rowOff>0</xdr:rowOff>
    </xdr:to>
    <xdr:sp>
      <xdr:nvSpPr>
        <xdr:cNvPr id="4" name="Line 8"/>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5" name="Line 9"/>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27</xdr:row>
      <xdr:rowOff>0</xdr:rowOff>
    </xdr:from>
    <xdr:to>
      <xdr:col>1</xdr:col>
      <xdr:colOff>2752725</xdr:colOff>
      <xdr:row>27</xdr:row>
      <xdr:rowOff>0</xdr:rowOff>
    </xdr:to>
    <xdr:sp>
      <xdr:nvSpPr>
        <xdr:cNvPr id="6" name="Line 10"/>
        <xdr:cNvSpPr>
          <a:spLocks/>
        </xdr:cNvSpPr>
      </xdr:nvSpPr>
      <xdr:spPr>
        <a:xfrm>
          <a:off x="2362200" y="19088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27</xdr:row>
      <xdr:rowOff>0</xdr:rowOff>
    </xdr:from>
    <xdr:to>
      <xdr:col>1</xdr:col>
      <xdr:colOff>2009775</xdr:colOff>
      <xdr:row>27</xdr:row>
      <xdr:rowOff>0</xdr:rowOff>
    </xdr:to>
    <xdr:sp>
      <xdr:nvSpPr>
        <xdr:cNvPr id="7" name="Line 11"/>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8" name="Line 12"/>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27</xdr:row>
      <xdr:rowOff>0</xdr:rowOff>
    </xdr:from>
    <xdr:to>
      <xdr:col>1</xdr:col>
      <xdr:colOff>2752725</xdr:colOff>
      <xdr:row>27</xdr:row>
      <xdr:rowOff>0</xdr:rowOff>
    </xdr:to>
    <xdr:sp>
      <xdr:nvSpPr>
        <xdr:cNvPr id="9" name="Line 13"/>
        <xdr:cNvSpPr>
          <a:spLocks/>
        </xdr:cNvSpPr>
      </xdr:nvSpPr>
      <xdr:spPr>
        <a:xfrm>
          <a:off x="2362200" y="19088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27</xdr:row>
      <xdr:rowOff>0</xdr:rowOff>
    </xdr:from>
    <xdr:to>
      <xdr:col>1</xdr:col>
      <xdr:colOff>2009775</xdr:colOff>
      <xdr:row>27</xdr:row>
      <xdr:rowOff>0</xdr:rowOff>
    </xdr:to>
    <xdr:sp>
      <xdr:nvSpPr>
        <xdr:cNvPr id="10" name="Line 14"/>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11" name="Line 15"/>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27</xdr:row>
      <xdr:rowOff>0</xdr:rowOff>
    </xdr:from>
    <xdr:to>
      <xdr:col>1</xdr:col>
      <xdr:colOff>2752725</xdr:colOff>
      <xdr:row>27</xdr:row>
      <xdr:rowOff>0</xdr:rowOff>
    </xdr:to>
    <xdr:sp>
      <xdr:nvSpPr>
        <xdr:cNvPr id="12" name="Line 16"/>
        <xdr:cNvSpPr>
          <a:spLocks/>
        </xdr:cNvSpPr>
      </xdr:nvSpPr>
      <xdr:spPr>
        <a:xfrm>
          <a:off x="2362200" y="19088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27</xdr:row>
      <xdr:rowOff>0</xdr:rowOff>
    </xdr:from>
    <xdr:to>
      <xdr:col>1</xdr:col>
      <xdr:colOff>2009775</xdr:colOff>
      <xdr:row>27</xdr:row>
      <xdr:rowOff>0</xdr:rowOff>
    </xdr:to>
    <xdr:sp>
      <xdr:nvSpPr>
        <xdr:cNvPr id="13" name="Line 17"/>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14" name="Line 18"/>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27</xdr:row>
      <xdr:rowOff>0</xdr:rowOff>
    </xdr:from>
    <xdr:to>
      <xdr:col>1</xdr:col>
      <xdr:colOff>2752725</xdr:colOff>
      <xdr:row>27</xdr:row>
      <xdr:rowOff>0</xdr:rowOff>
    </xdr:to>
    <xdr:sp>
      <xdr:nvSpPr>
        <xdr:cNvPr id="15" name="Line 19"/>
        <xdr:cNvSpPr>
          <a:spLocks/>
        </xdr:cNvSpPr>
      </xdr:nvSpPr>
      <xdr:spPr>
        <a:xfrm>
          <a:off x="2362200" y="19088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27</xdr:row>
      <xdr:rowOff>0</xdr:rowOff>
    </xdr:from>
    <xdr:to>
      <xdr:col>1</xdr:col>
      <xdr:colOff>2009775</xdr:colOff>
      <xdr:row>27</xdr:row>
      <xdr:rowOff>0</xdr:rowOff>
    </xdr:to>
    <xdr:sp>
      <xdr:nvSpPr>
        <xdr:cNvPr id="16" name="Line 20"/>
        <xdr:cNvSpPr>
          <a:spLocks/>
        </xdr:cNvSpPr>
      </xdr:nvSpPr>
      <xdr:spPr>
        <a:xfrm>
          <a:off x="2209800" y="19088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27</xdr:row>
      <xdr:rowOff>0</xdr:rowOff>
    </xdr:from>
    <xdr:to>
      <xdr:col>1</xdr:col>
      <xdr:colOff>2019300</xdr:colOff>
      <xdr:row>27</xdr:row>
      <xdr:rowOff>0</xdr:rowOff>
    </xdr:to>
    <xdr:sp>
      <xdr:nvSpPr>
        <xdr:cNvPr id="17" name="Line 21"/>
        <xdr:cNvSpPr>
          <a:spLocks/>
        </xdr:cNvSpPr>
      </xdr:nvSpPr>
      <xdr:spPr>
        <a:xfrm flipV="1">
          <a:off x="2314575" y="19088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123</xdr:row>
      <xdr:rowOff>0</xdr:rowOff>
    </xdr:from>
    <xdr:to>
      <xdr:col>1</xdr:col>
      <xdr:colOff>0</xdr:colOff>
      <xdr:row>123</xdr:row>
      <xdr:rowOff>0</xdr:rowOff>
    </xdr:to>
    <xdr:sp>
      <xdr:nvSpPr>
        <xdr:cNvPr id="18" name="Line 1"/>
        <xdr:cNvSpPr>
          <a:spLocks/>
        </xdr:cNvSpPr>
      </xdr:nvSpPr>
      <xdr:spPr>
        <a:xfrm flipV="1">
          <a:off x="333375" y="842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391</xdr:row>
      <xdr:rowOff>0</xdr:rowOff>
    </xdr:from>
    <xdr:to>
      <xdr:col>1</xdr:col>
      <xdr:colOff>0</xdr:colOff>
      <xdr:row>391</xdr:row>
      <xdr:rowOff>0</xdr:rowOff>
    </xdr:to>
    <xdr:sp>
      <xdr:nvSpPr>
        <xdr:cNvPr id="19" name="Line 1"/>
        <xdr:cNvSpPr>
          <a:spLocks/>
        </xdr:cNvSpPr>
      </xdr:nvSpPr>
      <xdr:spPr>
        <a:xfrm flipV="1">
          <a:off x="333375" y="24759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20" name="Line 3"/>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21" name="Line 4"/>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301</xdr:row>
      <xdr:rowOff>0</xdr:rowOff>
    </xdr:from>
    <xdr:to>
      <xdr:col>1</xdr:col>
      <xdr:colOff>2752725</xdr:colOff>
      <xdr:row>301</xdr:row>
      <xdr:rowOff>0</xdr:rowOff>
    </xdr:to>
    <xdr:sp>
      <xdr:nvSpPr>
        <xdr:cNvPr id="22" name="Line 7"/>
        <xdr:cNvSpPr>
          <a:spLocks/>
        </xdr:cNvSpPr>
      </xdr:nvSpPr>
      <xdr:spPr>
        <a:xfrm>
          <a:off x="2362200" y="189433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23" name="Line 8"/>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24" name="Line 9"/>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301</xdr:row>
      <xdr:rowOff>0</xdr:rowOff>
    </xdr:from>
    <xdr:to>
      <xdr:col>1</xdr:col>
      <xdr:colOff>2752725</xdr:colOff>
      <xdr:row>301</xdr:row>
      <xdr:rowOff>0</xdr:rowOff>
    </xdr:to>
    <xdr:sp>
      <xdr:nvSpPr>
        <xdr:cNvPr id="25" name="Line 10"/>
        <xdr:cNvSpPr>
          <a:spLocks/>
        </xdr:cNvSpPr>
      </xdr:nvSpPr>
      <xdr:spPr>
        <a:xfrm>
          <a:off x="2362200" y="189433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26" name="Line 11"/>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27" name="Line 12"/>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301</xdr:row>
      <xdr:rowOff>0</xdr:rowOff>
    </xdr:from>
    <xdr:to>
      <xdr:col>1</xdr:col>
      <xdr:colOff>2752725</xdr:colOff>
      <xdr:row>301</xdr:row>
      <xdr:rowOff>0</xdr:rowOff>
    </xdr:to>
    <xdr:sp>
      <xdr:nvSpPr>
        <xdr:cNvPr id="28" name="Line 13"/>
        <xdr:cNvSpPr>
          <a:spLocks/>
        </xdr:cNvSpPr>
      </xdr:nvSpPr>
      <xdr:spPr>
        <a:xfrm>
          <a:off x="2362200" y="189433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29" name="Line 14"/>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30" name="Line 15"/>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301</xdr:row>
      <xdr:rowOff>0</xdr:rowOff>
    </xdr:from>
    <xdr:to>
      <xdr:col>1</xdr:col>
      <xdr:colOff>2752725</xdr:colOff>
      <xdr:row>301</xdr:row>
      <xdr:rowOff>0</xdr:rowOff>
    </xdr:to>
    <xdr:sp>
      <xdr:nvSpPr>
        <xdr:cNvPr id="31" name="Line 16"/>
        <xdr:cNvSpPr>
          <a:spLocks/>
        </xdr:cNvSpPr>
      </xdr:nvSpPr>
      <xdr:spPr>
        <a:xfrm>
          <a:off x="2362200" y="189433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32" name="Line 17"/>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33" name="Line 18"/>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301</xdr:row>
      <xdr:rowOff>0</xdr:rowOff>
    </xdr:from>
    <xdr:to>
      <xdr:col>1</xdr:col>
      <xdr:colOff>2752725</xdr:colOff>
      <xdr:row>301</xdr:row>
      <xdr:rowOff>0</xdr:rowOff>
    </xdr:to>
    <xdr:sp>
      <xdr:nvSpPr>
        <xdr:cNvPr id="34" name="Line 19"/>
        <xdr:cNvSpPr>
          <a:spLocks/>
        </xdr:cNvSpPr>
      </xdr:nvSpPr>
      <xdr:spPr>
        <a:xfrm>
          <a:off x="2362200" y="189433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301</xdr:row>
      <xdr:rowOff>0</xdr:rowOff>
    </xdr:from>
    <xdr:to>
      <xdr:col>1</xdr:col>
      <xdr:colOff>2009775</xdr:colOff>
      <xdr:row>301</xdr:row>
      <xdr:rowOff>0</xdr:rowOff>
    </xdr:to>
    <xdr:sp>
      <xdr:nvSpPr>
        <xdr:cNvPr id="35" name="Line 20"/>
        <xdr:cNvSpPr>
          <a:spLocks/>
        </xdr:cNvSpPr>
      </xdr:nvSpPr>
      <xdr:spPr>
        <a:xfrm>
          <a:off x="2209800" y="189433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301</xdr:row>
      <xdr:rowOff>0</xdr:rowOff>
    </xdr:from>
    <xdr:to>
      <xdr:col>1</xdr:col>
      <xdr:colOff>2019300</xdr:colOff>
      <xdr:row>301</xdr:row>
      <xdr:rowOff>0</xdr:rowOff>
    </xdr:to>
    <xdr:sp>
      <xdr:nvSpPr>
        <xdr:cNvPr id="36" name="Line 21"/>
        <xdr:cNvSpPr>
          <a:spLocks/>
        </xdr:cNvSpPr>
      </xdr:nvSpPr>
      <xdr:spPr>
        <a:xfrm flipV="1">
          <a:off x="2314575" y="1894332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563</xdr:row>
      <xdr:rowOff>0</xdr:rowOff>
    </xdr:from>
    <xdr:to>
      <xdr:col>1</xdr:col>
      <xdr:colOff>0</xdr:colOff>
      <xdr:row>563</xdr:row>
      <xdr:rowOff>0</xdr:rowOff>
    </xdr:to>
    <xdr:sp>
      <xdr:nvSpPr>
        <xdr:cNvPr id="37" name="Line 1"/>
        <xdr:cNvSpPr>
          <a:spLocks/>
        </xdr:cNvSpPr>
      </xdr:nvSpPr>
      <xdr:spPr>
        <a:xfrm flipV="1">
          <a:off x="333375" y="36096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38" name="Line 3"/>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39" name="Line 4"/>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511</xdr:row>
      <xdr:rowOff>0</xdr:rowOff>
    </xdr:from>
    <xdr:to>
      <xdr:col>1</xdr:col>
      <xdr:colOff>2752725</xdr:colOff>
      <xdr:row>511</xdr:row>
      <xdr:rowOff>0</xdr:rowOff>
    </xdr:to>
    <xdr:sp>
      <xdr:nvSpPr>
        <xdr:cNvPr id="40" name="Line 7"/>
        <xdr:cNvSpPr>
          <a:spLocks/>
        </xdr:cNvSpPr>
      </xdr:nvSpPr>
      <xdr:spPr>
        <a:xfrm>
          <a:off x="2362200" y="326174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41" name="Line 8"/>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42" name="Line 9"/>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511</xdr:row>
      <xdr:rowOff>0</xdr:rowOff>
    </xdr:from>
    <xdr:to>
      <xdr:col>1</xdr:col>
      <xdr:colOff>2752725</xdr:colOff>
      <xdr:row>511</xdr:row>
      <xdr:rowOff>0</xdr:rowOff>
    </xdr:to>
    <xdr:sp>
      <xdr:nvSpPr>
        <xdr:cNvPr id="43" name="Line 10"/>
        <xdr:cNvSpPr>
          <a:spLocks/>
        </xdr:cNvSpPr>
      </xdr:nvSpPr>
      <xdr:spPr>
        <a:xfrm>
          <a:off x="2362200" y="326174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44" name="Line 11"/>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45" name="Line 12"/>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511</xdr:row>
      <xdr:rowOff>0</xdr:rowOff>
    </xdr:from>
    <xdr:to>
      <xdr:col>1</xdr:col>
      <xdr:colOff>2752725</xdr:colOff>
      <xdr:row>511</xdr:row>
      <xdr:rowOff>0</xdr:rowOff>
    </xdr:to>
    <xdr:sp>
      <xdr:nvSpPr>
        <xdr:cNvPr id="46" name="Line 13"/>
        <xdr:cNvSpPr>
          <a:spLocks/>
        </xdr:cNvSpPr>
      </xdr:nvSpPr>
      <xdr:spPr>
        <a:xfrm>
          <a:off x="2362200" y="326174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47" name="Line 14"/>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48" name="Line 15"/>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511</xdr:row>
      <xdr:rowOff>0</xdr:rowOff>
    </xdr:from>
    <xdr:to>
      <xdr:col>1</xdr:col>
      <xdr:colOff>2752725</xdr:colOff>
      <xdr:row>511</xdr:row>
      <xdr:rowOff>0</xdr:rowOff>
    </xdr:to>
    <xdr:sp>
      <xdr:nvSpPr>
        <xdr:cNvPr id="49" name="Line 16"/>
        <xdr:cNvSpPr>
          <a:spLocks/>
        </xdr:cNvSpPr>
      </xdr:nvSpPr>
      <xdr:spPr>
        <a:xfrm>
          <a:off x="2362200" y="326174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50" name="Line 17"/>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51" name="Line 18"/>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2028825</xdr:colOff>
      <xdr:row>511</xdr:row>
      <xdr:rowOff>0</xdr:rowOff>
    </xdr:from>
    <xdr:to>
      <xdr:col>1</xdr:col>
      <xdr:colOff>2752725</xdr:colOff>
      <xdr:row>511</xdr:row>
      <xdr:rowOff>0</xdr:rowOff>
    </xdr:to>
    <xdr:sp>
      <xdr:nvSpPr>
        <xdr:cNvPr id="52" name="Line 19"/>
        <xdr:cNvSpPr>
          <a:spLocks/>
        </xdr:cNvSpPr>
      </xdr:nvSpPr>
      <xdr:spPr>
        <a:xfrm>
          <a:off x="2362200" y="3261741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1876425</xdr:colOff>
      <xdr:row>511</xdr:row>
      <xdr:rowOff>0</xdr:rowOff>
    </xdr:from>
    <xdr:to>
      <xdr:col>1</xdr:col>
      <xdr:colOff>2009775</xdr:colOff>
      <xdr:row>511</xdr:row>
      <xdr:rowOff>0</xdr:rowOff>
    </xdr:to>
    <xdr:sp>
      <xdr:nvSpPr>
        <xdr:cNvPr id="53" name="Line 20"/>
        <xdr:cNvSpPr>
          <a:spLocks/>
        </xdr:cNvSpPr>
      </xdr:nvSpPr>
      <xdr:spPr>
        <a:xfrm>
          <a:off x="2209800" y="326174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511</xdr:row>
      <xdr:rowOff>0</xdr:rowOff>
    </xdr:from>
    <xdr:to>
      <xdr:col>1</xdr:col>
      <xdr:colOff>2019300</xdr:colOff>
      <xdr:row>511</xdr:row>
      <xdr:rowOff>0</xdr:rowOff>
    </xdr:to>
    <xdr:sp>
      <xdr:nvSpPr>
        <xdr:cNvPr id="54" name="Line 21"/>
        <xdr:cNvSpPr>
          <a:spLocks/>
        </xdr:cNvSpPr>
      </xdr:nvSpPr>
      <xdr:spPr>
        <a:xfrm flipV="1">
          <a:off x="2314575" y="32617410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ppuser\Downloads\2.%20BOQ%20MBA%20MCA%20BLD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ILDING WORK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90"/>
  <sheetViews>
    <sheetView showZeros="0" tabSelected="1" view="pageBreakPreview" zoomScale="110" zoomScaleNormal="75" zoomScaleSheetLayoutView="110" workbookViewId="0" topLeftCell="A400">
      <selection activeCell="B390" sqref="B390"/>
    </sheetView>
  </sheetViews>
  <sheetFormatPr defaultColWidth="9.140625" defaultRowHeight="12.75"/>
  <cols>
    <col min="1" max="1" width="5.00390625" style="47" customWidth="1"/>
    <col min="2" max="2" width="46.00390625" style="47" customWidth="1"/>
    <col min="3" max="3" width="8.7109375" style="47" customWidth="1"/>
    <col min="4" max="4" width="6.421875" style="47" customWidth="1"/>
    <col min="5" max="5" width="11.7109375" style="47" customWidth="1"/>
    <col min="6" max="6" width="14.57421875" style="47" customWidth="1"/>
    <col min="7" max="16384" width="9.140625" style="47" customWidth="1"/>
  </cols>
  <sheetData>
    <row r="1" spans="1:6" ht="30" customHeight="1">
      <c r="A1" s="581" t="s">
        <v>390</v>
      </c>
      <c r="B1" s="581"/>
      <c r="C1" s="581"/>
      <c r="D1" s="581"/>
      <c r="E1" s="581"/>
      <c r="F1" s="581"/>
    </row>
    <row r="2" spans="1:6" ht="78.75" customHeight="1">
      <c r="A2" s="582" t="s">
        <v>405</v>
      </c>
      <c r="B2" s="582"/>
      <c r="C2" s="582"/>
      <c r="D2" s="582"/>
      <c r="E2" s="582"/>
      <c r="F2" s="582"/>
    </row>
    <row r="3" spans="1:6" ht="21.75" customHeight="1">
      <c r="A3" s="583" t="s">
        <v>389</v>
      </c>
      <c r="B3" s="583"/>
      <c r="C3" s="583"/>
      <c r="D3" s="583"/>
      <c r="E3" s="583"/>
      <c r="F3" s="583"/>
    </row>
    <row r="4" spans="1:6" ht="58.5" customHeight="1">
      <c r="A4" s="582" t="s">
        <v>496</v>
      </c>
      <c r="B4" s="582"/>
      <c r="C4" s="582"/>
      <c r="D4" s="582"/>
      <c r="E4" s="582"/>
      <c r="F4" s="582"/>
    </row>
    <row r="5" spans="1:6" ht="21.75" customHeight="1">
      <c r="A5" s="584" t="s">
        <v>401</v>
      </c>
      <c r="B5" s="585"/>
      <c r="C5" s="585"/>
      <c r="D5" s="585"/>
      <c r="E5" s="585"/>
      <c r="F5" s="586"/>
    </row>
    <row r="6" spans="1:6" ht="20.25" customHeight="1">
      <c r="A6" s="576" t="s">
        <v>391</v>
      </c>
      <c r="B6" s="577"/>
      <c r="C6" s="80"/>
      <c r="D6" s="80"/>
      <c r="E6" s="80"/>
      <c r="F6" s="81"/>
    </row>
    <row r="7" spans="1:6" ht="24.75" customHeight="1">
      <c r="A7" s="407" t="s">
        <v>53</v>
      </c>
      <c r="B7" s="407" t="s">
        <v>34</v>
      </c>
      <c r="C7" s="407" t="s">
        <v>35</v>
      </c>
      <c r="D7" s="483" t="s">
        <v>38</v>
      </c>
      <c r="E7" s="483" t="s">
        <v>36</v>
      </c>
      <c r="F7" s="483" t="s">
        <v>37</v>
      </c>
    </row>
    <row r="8" spans="1:6" ht="108" customHeight="1">
      <c r="A8" s="139" t="s">
        <v>81</v>
      </c>
      <c r="B8" s="103" t="s">
        <v>69</v>
      </c>
      <c r="C8" s="62" t="s">
        <v>32</v>
      </c>
      <c r="D8" s="53"/>
      <c r="E8" s="55"/>
      <c r="F8" s="62"/>
    </row>
    <row r="9" spans="1:6" ht="12.75">
      <c r="A9" s="41"/>
      <c r="B9" s="200" t="s">
        <v>58</v>
      </c>
      <c r="C9" s="33">
        <v>306.66</v>
      </c>
      <c r="D9" s="7" t="s">
        <v>39</v>
      </c>
      <c r="E9" s="31"/>
      <c r="F9" s="42">
        <f>E9*C9</f>
        <v>0</v>
      </c>
    </row>
    <row r="10" spans="1:6" ht="120" customHeight="1">
      <c r="A10" s="139" t="s">
        <v>152</v>
      </c>
      <c r="B10" s="103" t="s">
        <v>15</v>
      </c>
      <c r="C10" s="34"/>
      <c r="D10" s="8"/>
      <c r="E10" s="77"/>
      <c r="F10" s="201"/>
    </row>
    <row r="11" spans="1:6" ht="12.75">
      <c r="A11" s="202"/>
      <c r="B11" s="41"/>
      <c r="C11" s="20">
        <v>306.66</v>
      </c>
      <c r="D11" s="7" t="s">
        <v>39</v>
      </c>
      <c r="E11" s="30"/>
      <c r="F11" s="49">
        <f>E11*C11</f>
        <v>0</v>
      </c>
    </row>
    <row r="12" spans="1:6" ht="115.5">
      <c r="A12" s="106" t="s">
        <v>153</v>
      </c>
      <c r="B12" s="203" t="s">
        <v>33</v>
      </c>
      <c r="C12" s="27"/>
      <c r="D12" s="38"/>
      <c r="E12" s="46"/>
      <c r="F12" s="62"/>
    </row>
    <row r="13" spans="1:6" ht="12.75">
      <c r="A13" s="60"/>
      <c r="B13" s="156"/>
      <c r="C13" s="33">
        <v>166.42</v>
      </c>
      <c r="D13" s="3" t="s">
        <v>39</v>
      </c>
      <c r="E13" s="29"/>
      <c r="F13" s="42">
        <f>C13*E13</f>
        <v>0</v>
      </c>
    </row>
    <row r="14" spans="1:6" ht="66" customHeight="1">
      <c r="A14" s="106" t="s">
        <v>154</v>
      </c>
      <c r="B14" s="52" t="s">
        <v>16</v>
      </c>
      <c r="C14" s="46"/>
      <c r="D14" s="53"/>
      <c r="E14" s="46"/>
      <c r="F14" s="55"/>
    </row>
    <row r="15" spans="1:6" ht="12.75">
      <c r="A15" s="60"/>
      <c r="B15" s="204"/>
      <c r="C15" s="33">
        <v>399.58</v>
      </c>
      <c r="D15" s="5" t="s">
        <v>27</v>
      </c>
      <c r="E15" s="30"/>
      <c r="F15" s="42">
        <f>E15*C15</f>
        <v>0</v>
      </c>
    </row>
    <row r="16" spans="1:6" ht="106.5" customHeight="1">
      <c r="A16" s="139" t="s">
        <v>155</v>
      </c>
      <c r="B16" s="6" t="s">
        <v>50</v>
      </c>
      <c r="C16" s="46"/>
      <c r="D16" s="53"/>
      <c r="E16" s="46"/>
      <c r="F16" s="62"/>
    </row>
    <row r="17" spans="1:6" ht="12.75">
      <c r="A17" s="175"/>
      <c r="B17" s="132"/>
      <c r="C17" s="33">
        <v>29.97</v>
      </c>
      <c r="D17" s="5" t="s">
        <v>40</v>
      </c>
      <c r="E17" s="44"/>
      <c r="F17" s="45">
        <f>C17*E17</f>
        <v>0</v>
      </c>
    </row>
    <row r="18" spans="1:6" ht="117.75" customHeight="1">
      <c r="A18" s="205" t="s">
        <v>156</v>
      </c>
      <c r="B18" s="121" t="s">
        <v>29</v>
      </c>
      <c r="C18" s="77"/>
      <c r="D18" s="53"/>
      <c r="E18" s="46"/>
      <c r="F18" s="62"/>
    </row>
    <row r="19" spans="1:6" ht="12.75">
      <c r="A19" s="167"/>
      <c r="B19" s="206"/>
      <c r="C19" s="33">
        <v>45.62</v>
      </c>
      <c r="D19" s="5" t="s">
        <v>39</v>
      </c>
      <c r="E19" s="31"/>
      <c r="F19" s="45">
        <f>E19*C19</f>
        <v>0</v>
      </c>
    </row>
    <row r="20" spans="1:6" ht="121.5" customHeight="1">
      <c r="A20" s="139" t="s">
        <v>157</v>
      </c>
      <c r="B20" s="6" t="s">
        <v>28</v>
      </c>
      <c r="C20" s="77"/>
      <c r="D20" s="53"/>
      <c r="E20" s="46"/>
      <c r="F20" s="62"/>
    </row>
    <row r="21" spans="1:6" ht="12.75">
      <c r="A21" s="41"/>
      <c r="B21" s="41"/>
      <c r="C21" s="33">
        <v>144.46</v>
      </c>
      <c r="D21" s="3" t="s">
        <v>39</v>
      </c>
      <c r="E21" s="112"/>
      <c r="F21" s="207">
        <f>E21*C21</f>
        <v>0</v>
      </c>
    </row>
    <row r="22" spans="1:6" ht="123.75" customHeight="1">
      <c r="A22" s="170" t="s">
        <v>158</v>
      </c>
      <c r="B22" s="6" t="s">
        <v>12</v>
      </c>
      <c r="C22" s="77"/>
      <c r="D22" s="77"/>
      <c r="E22" s="53"/>
      <c r="F22" s="55"/>
    </row>
    <row r="23" spans="1:6" ht="12.75">
      <c r="A23" s="41"/>
      <c r="B23" s="208"/>
      <c r="C23" s="20">
        <v>61.48</v>
      </c>
      <c r="D23" s="3" t="s">
        <v>39</v>
      </c>
      <c r="E23" s="112"/>
      <c r="F23" s="45">
        <f>E23*C23</f>
        <v>0</v>
      </c>
    </row>
    <row r="24" spans="1:6" ht="121.5" customHeight="1">
      <c r="A24" s="209" t="s">
        <v>159</v>
      </c>
      <c r="B24" s="6" t="s">
        <v>13</v>
      </c>
      <c r="C24" s="115"/>
      <c r="D24" s="210"/>
      <c r="E24" s="82"/>
      <c r="F24" s="116"/>
    </row>
    <row r="25" spans="1:6" ht="12.75">
      <c r="A25" s="41"/>
      <c r="B25" s="187"/>
      <c r="C25" s="20">
        <v>5.57</v>
      </c>
      <c r="D25" s="3" t="s">
        <v>39</v>
      </c>
      <c r="E25" s="30"/>
      <c r="F25" s="45">
        <f>C25*E25</f>
        <v>0</v>
      </c>
    </row>
    <row r="26" spans="1:6" ht="119.25" customHeight="1">
      <c r="A26" s="209" t="s">
        <v>160</v>
      </c>
      <c r="B26" s="6" t="s">
        <v>14</v>
      </c>
      <c r="C26" s="115"/>
      <c r="D26" s="210"/>
      <c r="E26" s="82"/>
      <c r="F26" s="116"/>
    </row>
    <row r="27" spans="1:6" ht="12.75">
      <c r="A27" s="41"/>
      <c r="B27" s="41"/>
      <c r="C27" s="33">
        <v>3.43</v>
      </c>
      <c r="D27" s="3" t="s">
        <v>39</v>
      </c>
      <c r="E27" s="112"/>
      <c r="F27" s="42">
        <f>E27*C27</f>
        <v>0</v>
      </c>
    </row>
    <row r="28" spans="1:6" ht="123" customHeight="1">
      <c r="A28" s="139" t="s">
        <v>161</v>
      </c>
      <c r="B28" s="6" t="s">
        <v>20</v>
      </c>
      <c r="C28" s="53"/>
      <c r="D28" s="38"/>
      <c r="E28" s="38"/>
      <c r="F28" s="83"/>
    </row>
    <row r="29" spans="1:6" ht="12.75">
      <c r="A29" s="167"/>
      <c r="B29" s="211"/>
      <c r="C29" s="20">
        <v>71.48</v>
      </c>
      <c r="D29" s="3" t="s">
        <v>39</v>
      </c>
      <c r="E29" s="112"/>
      <c r="F29" s="42">
        <f>E29*C29</f>
        <v>0</v>
      </c>
    </row>
    <row r="30" spans="1:6" ht="163.5" customHeight="1">
      <c r="A30" s="209" t="s">
        <v>162</v>
      </c>
      <c r="B30" s="107" t="s">
        <v>21</v>
      </c>
      <c r="C30" s="53"/>
      <c r="D30" s="46"/>
      <c r="E30" s="53"/>
      <c r="F30" s="55"/>
    </row>
    <row r="31" spans="1:6" ht="12.75">
      <c r="A31" s="175"/>
      <c r="B31" s="157"/>
      <c r="C31" s="169">
        <v>16.93</v>
      </c>
      <c r="D31" s="7" t="s">
        <v>46</v>
      </c>
      <c r="E31" s="29"/>
      <c r="F31" s="42">
        <f>E31*C31</f>
        <v>0</v>
      </c>
    </row>
    <row r="32" spans="1:6" ht="137.25" customHeight="1">
      <c r="A32" s="212" t="s">
        <v>163</v>
      </c>
      <c r="B32" s="6" t="s">
        <v>30</v>
      </c>
      <c r="C32" s="28"/>
      <c r="D32" s="8"/>
      <c r="E32" s="26"/>
      <c r="F32" s="83"/>
    </row>
    <row r="33" spans="1:6" ht="15">
      <c r="A33" s="213"/>
      <c r="B33" s="214"/>
      <c r="C33" s="20">
        <v>7.22</v>
      </c>
      <c r="D33" s="3" t="s">
        <v>40</v>
      </c>
      <c r="E33" s="112"/>
      <c r="F33" s="45">
        <f>E33*C33</f>
        <v>0</v>
      </c>
    </row>
    <row r="34" spans="1:6" ht="105" customHeight="1">
      <c r="A34" s="139" t="s">
        <v>164</v>
      </c>
      <c r="B34" s="6" t="s">
        <v>48</v>
      </c>
      <c r="C34" s="77"/>
      <c r="D34" s="46"/>
      <c r="E34" s="77"/>
      <c r="F34" s="116"/>
    </row>
    <row r="35" spans="1:6" ht="12.75">
      <c r="A35" s="41"/>
      <c r="B35" s="41"/>
      <c r="C35" s="20">
        <v>14.64</v>
      </c>
      <c r="D35" s="7" t="s">
        <v>39</v>
      </c>
      <c r="E35" s="215"/>
      <c r="F35" s="42">
        <f>E35*C35</f>
        <v>0</v>
      </c>
    </row>
    <row r="36" spans="1:6" ht="147.75" customHeight="1">
      <c r="A36" s="139" t="s">
        <v>165</v>
      </c>
      <c r="B36" s="6" t="s">
        <v>31</v>
      </c>
      <c r="C36" s="13"/>
      <c r="D36" s="11"/>
      <c r="E36" s="77"/>
      <c r="F36" s="62"/>
    </row>
    <row r="37" spans="1:6" ht="12.75">
      <c r="A37" s="156"/>
      <c r="B37" s="156"/>
      <c r="C37" s="20">
        <v>20.41</v>
      </c>
      <c r="D37" s="7" t="s">
        <v>40</v>
      </c>
      <c r="E37" s="216"/>
      <c r="F37" s="45">
        <f>E37*C37</f>
        <v>0</v>
      </c>
    </row>
    <row r="38" spans="1:6" ht="107.25" customHeight="1">
      <c r="A38" s="139" t="s">
        <v>166</v>
      </c>
      <c r="B38" s="6" t="s">
        <v>19</v>
      </c>
      <c r="C38" s="46"/>
      <c r="D38" s="77"/>
      <c r="E38" s="77"/>
      <c r="F38" s="62"/>
    </row>
    <row r="39" spans="1:6" ht="12.75">
      <c r="A39" s="41"/>
      <c r="B39" s="110"/>
      <c r="C39" s="33">
        <v>104.11</v>
      </c>
      <c r="D39" s="5" t="s">
        <v>47</v>
      </c>
      <c r="E39" s="31"/>
      <c r="F39" s="45">
        <f>E39*C39</f>
        <v>0</v>
      </c>
    </row>
    <row r="40" spans="1:6" ht="120" customHeight="1">
      <c r="A40" s="96" t="s">
        <v>167</v>
      </c>
      <c r="B40" s="97" t="s">
        <v>22</v>
      </c>
      <c r="C40" s="23"/>
      <c r="D40" s="4"/>
      <c r="E40" s="39"/>
      <c r="F40" s="50"/>
    </row>
    <row r="41" spans="1:6" ht="12.75">
      <c r="A41" s="41"/>
      <c r="B41" s="72"/>
      <c r="C41" s="20">
        <v>418.73</v>
      </c>
      <c r="D41" s="7" t="s">
        <v>40</v>
      </c>
      <c r="E41" s="112"/>
      <c r="F41" s="45">
        <f>E41*C41</f>
        <v>0</v>
      </c>
    </row>
    <row r="42" spans="1:6" ht="45">
      <c r="A42" s="106" t="s">
        <v>168</v>
      </c>
      <c r="B42" s="107" t="s">
        <v>71</v>
      </c>
      <c r="C42" s="28"/>
      <c r="D42" s="8"/>
      <c r="E42" s="108"/>
      <c r="F42" s="109"/>
    </row>
    <row r="43" spans="1:6" ht="12.75">
      <c r="A43" s="110"/>
      <c r="B43" s="111"/>
      <c r="C43" s="20">
        <v>418.73</v>
      </c>
      <c r="D43" s="3" t="s">
        <v>40</v>
      </c>
      <c r="E43" s="112"/>
      <c r="F43" s="57">
        <f>E43*C43</f>
        <v>0</v>
      </c>
    </row>
    <row r="44" spans="1:6" ht="86.25" customHeight="1">
      <c r="A44" s="84" t="s">
        <v>169</v>
      </c>
      <c r="B44" s="113" t="s">
        <v>72</v>
      </c>
      <c r="C44" s="27"/>
      <c r="D44" s="38"/>
      <c r="E44" s="46"/>
      <c r="F44" s="62"/>
    </row>
    <row r="45" spans="1:6" ht="12.75">
      <c r="A45" s="41"/>
      <c r="B45" s="217"/>
      <c r="C45" s="33">
        <v>1205.95</v>
      </c>
      <c r="D45" s="24" t="s">
        <v>27</v>
      </c>
      <c r="E45" s="31"/>
      <c r="F45" s="49">
        <f>C45*E45</f>
        <v>0</v>
      </c>
    </row>
    <row r="46" spans="1:6" ht="74.25" customHeight="1">
      <c r="A46" s="168" t="s">
        <v>170</v>
      </c>
      <c r="B46" s="218" t="s">
        <v>49</v>
      </c>
      <c r="C46" s="39"/>
      <c r="D46" s="40"/>
      <c r="E46" s="39"/>
      <c r="F46" s="43"/>
    </row>
    <row r="47" spans="1:6" ht="12.75">
      <c r="A47" s="41"/>
      <c r="B47" s="41"/>
      <c r="C47" s="33">
        <v>596.14</v>
      </c>
      <c r="D47" s="24" t="s">
        <v>27</v>
      </c>
      <c r="E47" s="30"/>
      <c r="F47" s="42">
        <f>C47*E47</f>
        <v>0</v>
      </c>
    </row>
    <row r="48" spans="1:6" ht="104.25" customHeight="1">
      <c r="A48" s="139" t="s">
        <v>70</v>
      </c>
      <c r="B48" s="6" t="s">
        <v>77</v>
      </c>
      <c r="C48" s="219"/>
      <c r="D48" s="46"/>
      <c r="E48" s="77"/>
      <c r="F48" s="62"/>
    </row>
    <row r="49" spans="1:6" ht="12.75">
      <c r="A49" s="41"/>
      <c r="B49" s="72"/>
      <c r="C49" s="33">
        <v>926.1</v>
      </c>
      <c r="D49" s="3" t="s">
        <v>40</v>
      </c>
      <c r="E49" s="68"/>
      <c r="F49" s="45">
        <f>E49*C49</f>
        <v>0</v>
      </c>
    </row>
    <row r="50" spans="1:6" ht="87">
      <c r="A50" s="484" t="s">
        <v>59</v>
      </c>
      <c r="B50" s="6" t="s">
        <v>74</v>
      </c>
      <c r="C50" s="28"/>
      <c r="D50" s="8"/>
      <c r="E50" s="115"/>
      <c r="F50" s="116"/>
    </row>
    <row r="51" spans="1:6" ht="12.75">
      <c r="A51" s="41"/>
      <c r="B51" s="72"/>
      <c r="C51" s="33">
        <v>1200</v>
      </c>
      <c r="D51" s="3" t="s">
        <v>57</v>
      </c>
      <c r="E51" s="68"/>
      <c r="F51" s="45">
        <f>E51*C51</f>
        <v>0</v>
      </c>
    </row>
    <row r="52" spans="1:6" ht="42.75">
      <c r="A52" s="114" t="s">
        <v>171</v>
      </c>
      <c r="B52" s="6" t="s">
        <v>413</v>
      </c>
      <c r="C52" s="28"/>
      <c r="D52" s="8"/>
      <c r="E52" s="115"/>
      <c r="F52" s="116"/>
    </row>
    <row r="53" spans="1:6" ht="12.75">
      <c r="A53" s="41"/>
      <c r="B53" s="72"/>
      <c r="C53" s="33">
        <v>3500</v>
      </c>
      <c r="D53" s="3" t="s">
        <v>57</v>
      </c>
      <c r="E53" s="68"/>
      <c r="F53" s="45">
        <f>E53*C53</f>
        <v>0</v>
      </c>
    </row>
    <row r="54" spans="1:6" ht="98.25" customHeight="1">
      <c r="A54" s="85" t="s">
        <v>172</v>
      </c>
      <c r="B54" s="118" t="s">
        <v>183</v>
      </c>
      <c r="C54" s="28"/>
      <c r="D54" s="8"/>
      <c r="E54" s="77"/>
      <c r="F54" s="62"/>
    </row>
    <row r="55" spans="1:6" ht="12.75">
      <c r="A55" s="91"/>
      <c r="B55" s="72" t="s">
        <v>76</v>
      </c>
      <c r="C55" s="93">
        <v>53</v>
      </c>
      <c r="D55" s="7" t="s">
        <v>41</v>
      </c>
      <c r="E55" s="98"/>
      <c r="F55" s="42">
        <f>C55*E55</f>
        <v>0</v>
      </c>
    </row>
    <row r="56" spans="1:6" ht="117.75" customHeight="1">
      <c r="A56" s="96" t="s">
        <v>73</v>
      </c>
      <c r="B56" s="97" t="s">
        <v>79</v>
      </c>
      <c r="C56" s="95"/>
      <c r="D56" s="11"/>
      <c r="E56" s="32"/>
      <c r="F56" s="50"/>
    </row>
    <row r="57" spans="1:6" ht="14.25">
      <c r="A57" s="94"/>
      <c r="B57" s="70"/>
      <c r="C57" s="33">
        <v>22</v>
      </c>
      <c r="D57" s="3" t="s">
        <v>44</v>
      </c>
      <c r="E57" s="112"/>
      <c r="F57" s="45">
        <f>E57*C57</f>
        <v>0</v>
      </c>
    </row>
    <row r="58" spans="1:6" ht="24" customHeight="1">
      <c r="A58" s="570" t="s">
        <v>24</v>
      </c>
      <c r="B58" s="571"/>
      <c r="C58" s="37"/>
      <c r="D58" s="10"/>
      <c r="E58" s="87"/>
      <c r="F58" s="81"/>
    </row>
    <row r="59" spans="1:6" ht="110.25" customHeight="1">
      <c r="A59" s="120" t="s">
        <v>75</v>
      </c>
      <c r="B59" s="118" t="s">
        <v>80</v>
      </c>
      <c r="C59" s="101"/>
      <c r="D59" s="19"/>
      <c r="E59" s="9"/>
      <c r="F59" s="43"/>
    </row>
    <row r="60" spans="1:6" ht="15">
      <c r="A60" s="220"/>
      <c r="B60" s="198"/>
      <c r="C60" s="20">
        <v>356.53</v>
      </c>
      <c r="D60" s="156" t="s">
        <v>45</v>
      </c>
      <c r="E60" s="30"/>
      <c r="F60" s="57">
        <f>E60*C60</f>
        <v>0</v>
      </c>
    </row>
    <row r="61" spans="1:6" ht="53.25" customHeight="1">
      <c r="A61" s="120" t="s">
        <v>173</v>
      </c>
      <c r="B61" s="119" t="s">
        <v>82</v>
      </c>
      <c r="C61" s="101"/>
      <c r="D61" s="19"/>
      <c r="E61" s="9"/>
      <c r="F61" s="43"/>
    </row>
    <row r="62" spans="1:6" ht="12.75">
      <c r="A62" s="220"/>
      <c r="B62" s="221"/>
      <c r="C62" s="20">
        <v>39.64</v>
      </c>
      <c r="D62" s="156" t="s">
        <v>45</v>
      </c>
      <c r="E62" s="30"/>
      <c r="F62" s="57">
        <f>E62*C62</f>
        <v>0</v>
      </c>
    </row>
    <row r="63" spans="1:6" ht="133.5" customHeight="1">
      <c r="A63" s="222" t="s">
        <v>78</v>
      </c>
      <c r="B63" s="6" t="s">
        <v>151</v>
      </c>
      <c r="C63" s="74"/>
      <c r="D63" s="223"/>
      <c r="E63" s="27"/>
      <c r="F63" s="83"/>
    </row>
    <row r="64" spans="1:6" ht="12.75">
      <c r="A64" s="156"/>
      <c r="B64" s="224"/>
      <c r="C64" s="33">
        <v>10.82</v>
      </c>
      <c r="D64" s="7" t="s">
        <v>45</v>
      </c>
      <c r="E64" s="98"/>
      <c r="F64" s="133">
        <f>C64*E64</f>
        <v>0</v>
      </c>
    </row>
    <row r="65" spans="1:6" ht="108" customHeight="1">
      <c r="A65" s="51" t="s">
        <v>174</v>
      </c>
      <c r="B65" s="225" t="s">
        <v>83</v>
      </c>
      <c r="C65" s="226"/>
      <c r="D65" s="11"/>
      <c r="E65" s="63"/>
      <c r="F65" s="61"/>
    </row>
    <row r="66" spans="1:6" ht="12.75">
      <c r="A66" s="227"/>
      <c r="B66" s="228"/>
      <c r="C66" s="33">
        <v>130.12</v>
      </c>
      <c r="D66" s="7" t="s">
        <v>40</v>
      </c>
      <c r="E66" s="68"/>
      <c r="F66" s="57">
        <f>E66*C66</f>
        <v>0</v>
      </c>
    </row>
    <row r="67" spans="1:6" ht="108.75" customHeight="1">
      <c r="A67" s="229" t="s">
        <v>175</v>
      </c>
      <c r="B67" s="118" t="s">
        <v>84</v>
      </c>
      <c r="C67" s="95"/>
      <c r="D67" s="199"/>
      <c r="E67" s="17"/>
      <c r="F67" s="50"/>
    </row>
    <row r="68" spans="1:6" ht="14.25">
      <c r="A68" s="156"/>
      <c r="B68" s="196"/>
      <c r="C68" s="33">
        <v>376.78</v>
      </c>
      <c r="D68" s="7" t="s">
        <v>45</v>
      </c>
      <c r="E68" s="31"/>
      <c r="F68" s="42">
        <f>E68*C68</f>
        <v>0</v>
      </c>
    </row>
    <row r="69" spans="1:6" ht="110.25" customHeight="1">
      <c r="A69" s="84" t="s">
        <v>176</v>
      </c>
      <c r="B69" s="230" t="s">
        <v>65</v>
      </c>
      <c r="C69" s="95"/>
      <c r="D69" s="104"/>
      <c r="E69" s="17"/>
      <c r="F69" s="75"/>
    </row>
    <row r="70" spans="1:6" ht="12.75">
      <c r="A70" s="231"/>
      <c r="B70" s="238" t="s">
        <v>66</v>
      </c>
      <c r="C70" s="33">
        <v>3.34</v>
      </c>
      <c r="D70" s="156" t="s">
        <v>45</v>
      </c>
      <c r="E70" s="31"/>
      <c r="F70" s="59">
        <f>E70*C70</f>
        <v>0</v>
      </c>
    </row>
    <row r="71" spans="1:6" ht="150.75" customHeight="1">
      <c r="A71" s="232" t="s">
        <v>177</v>
      </c>
      <c r="B71" s="121" t="s">
        <v>85</v>
      </c>
      <c r="C71" s="95"/>
      <c r="D71" s="199"/>
      <c r="E71" s="1"/>
      <c r="F71" s="233"/>
    </row>
    <row r="72" spans="1:6" ht="12.75">
      <c r="A72" s="104"/>
      <c r="B72" s="227"/>
      <c r="C72" s="33">
        <v>27.11</v>
      </c>
      <c r="D72" s="234" t="s">
        <v>60</v>
      </c>
      <c r="E72" s="68"/>
      <c r="F72" s="57">
        <f>C72*E72</f>
        <v>0</v>
      </c>
    </row>
    <row r="73" spans="1:6" ht="108.75" customHeight="1">
      <c r="A73" s="84" t="s">
        <v>178</v>
      </c>
      <c r="B73" s="235" t="s">
        <v>86</v>
      </c>
      <c r="C73" s="21"/>
      <c r="D73" s="236"/>
      <c r="E73" s="12"/>
      <c r="F73" s="56"/>
    </row>
    <row r="74" spans="1:6" ht="12.75">
      <c r="A74" s="156"/>
      <c r="B74" s="110"/>
      <c r="C74" s="33">
        <v>4.28</v>
      </c>
      <c r="D74" s="5" t="s">
        <v>47</v>
      </c>
      <c r="E74" s="31"/>
      <c r="F74" s="45">
        <f>E74*C74</f>
        <v>0</v>
      </c>
    </row>
    <row r="75" spans="1:6" ht="27.75" customHeight="1">
      <c r="A75" s="568" t="s">
        <v>26</v>
      </c>
      <c r="B75" s="569"/>
      <c r="C75" s="37"/>
      <c r="D75" s="10"/>
      <c r="E75" s="87"/>
      <c r="F75" s="81"/>
    </row>
    <row r="76" spans="1:6" ht="79.5" customHeight="1">
      <c r="A76" s="48" t="s">
        <v>179</v>
      </c>
      <c r="B76" s="122" t="s">
        <v>87</v>
      </c>
      <c r="C76" s="95"/>
      <c r="D76" s="105"/>
      <c r="E76" s="38"/>
      <c r="F76" s="237"/>
    </row>
    <row r="77" spans="1:6" ht="12.75">
      <c r="A77" s="141"/>
      <c r="B77" s="132"/>
      <c r="C77" s="33">
        <v>2.62</v>
      </c>
      <c r="D77" s="7" t="s">
        <v>47</v>
      </c>
      <c r="E77" s="68"/>
      <c r="F77" s="42">
        <f>E77*C77</f>
        <v>0</v>
      </c>
    </row>
    <row r="78" spans="1:6" ht="140.25">
      <c r="A78" s="123" t="s">
        <v>180</v>
      </c>
      <c r="B78" s="118" t="s">
        <v>88</v>
      </c>
      <c r="C78" s="34"/>
      <c r="D78" s="13"/>
      <c r="E78" s="86"/>
      <c r="F78" s="124"/>
    </row>
    <row r="79" spans="1:6" ht="12.75">
      <c r="A79" s="102"/>
      <c r="B79" s="126"/>
      <c r="C79" s="33">
        <v>50.27</v>
      </c>
      <c r="D79" s="5" t="s">
        <v>60</v>
      </c>
      <c r="E79" s="127"/>
      <c r="F79" s="128">
        <f>C79*E79</f>
        <v>0</v>
      </c>
    </row>
    <row r="80" spans="1:6" ht="86.25">
      <c r="A80" s="73" t="s">
        <v>89</v>
      </c>
      <c r="B80" s="121" t="s">
        <v>91</v>
      </c>
      <c r="C80" s="34"/>
      <c r="D80" s="13"/>
      <c r="E80" s="34"/>
      <c r="F80" s="129"/>
    </row>
    <row r="81" spans="1:6" ht="12.75">
      <c r="A81" s="131"/>
      <c r="B81" s="132"/>
      <c r="C81" s="33">
        <v>70.84</v>
      </c>
      <c r="D81" s="5" t="s">
        <v>45</v>
      </c>
      <c r="E81" s="33"/>
      <c r="F81" s="133">
        <f>C81*E81</f>
        <v>0</v>
      </c>
    </row>
    <row r="82" spans="1:6" ht="89.25">
      <c r="A82" s="134" t="s">
        <v>90</v>
      </c>
      <c r="B82" s="119" t="s">
        <v>93</v>
      </c>
      <c r="C82" s="82"/>
      <c r="D82" s="16"/>
      <c r="E82" s="135"/>
      <c r="F82" s="136"/>
    </row>
    <row r="83" spans="1:6" ht="12.75">
      <c r="A83" s="137"/>
      <c r="B83" s="126"/>
      <c r="C83" s="33">
        <v>179.04</v>
      </c>
      <c r="D83" s="3" t="s">
        <v>45</v>
      </c>
      <c r="E83" s="68"/>
      <c r="F83" s="138">
        <f>ROUND(C83*E83,2)</f>
        <v>0</v>
      </c>
    </row>
    <row r="84" spans="1:6" ht="57.75">
      <c r="A84" s="139" t="s">
        <v>92</v>
      </c>
      <c r="B84" s="140" t="s">
        <v>95</v>
      </c>
      <c r="C84" s="74"/>
      <c r="D84" s="105"/>
      <c r="E84" s="27"/>
      <c r="F84" s="75"/>
    </row>
    <row r="85" spans="1:6" ht="12.75">
      <c r="A85" s="141"/>
      <c r="B85" s="132"/>
      <c r="C85" s="33">
        <v>19.51</v>
      </c>
      <c r="D85" s="3" t="s">
        <v>45</v>
      </c>
      <c r="E85" s="30"/>
      <c r="F85" s="59">
        <f>C85*E85</f>
        <v>0</v>
      </c>
    </row>
    <row r="86" spans="1:6" ht="51">
      <c r="A86" s="123" t="s">
        <v>94</v>
      </c>
      <c r="B86" s="118" t="s">
        <v>182</v>
      </c>
      <c r="C86" s="34"/>
      <c r="D86" s="13"/>
      <c r="E86" s="86"/>
      <c r="F86" s="124"/>
    </row>
    <row r="87" spans="1:6" ht="12.75">
      <c r="A87" s="102"/>
      <c r="B87" s="126"/>
      <c r="C87" s="33">
        <v>5.03</v>
      </c>
      <c r="D87" s="5" t="s">
        <v>60</v>
      </c>
      <c r="E87" s="127"/>
      <c r="F87" s="128">
        <f>C87*E87</f>
        <v>0</v>
      </c>
    </row>
    <row r="88" spans="1:6" ht="129">
      <c r="A88" s="142" t="s">
        <v>96</v>
      </c>
      <c r="B88" s="143" t="s">
        <v>97</v>
      </c>
      <c r="C88" s="40"/>
      <c r="D88" s="82"/>
      <c r="E88" s="25"/>
      <c r="F88" s="19"/>
    </row>
    <row r="89" spans="1:6" ht="42.75">
      <c r="A89" s="142"/>
      <c r="B89" s="144" t="s">
        <v>98</v>
      </c>
      <c r="C89" s="40"/>
      <c r="D89" s="16"/>
      <c r="E89" s="25"/>
      <c r="F89" s="19"/>
    </row>
    <row r="90" spans="1:6" ht="12.75">
      <c r="A90" s="146"/>
      <c r="B90" s="147"/>
      <c r="C90" s="148">
        <v>61.13</v>
      </c>
      <c r="D90" s="5" t="s">
        <v>27</v>
      </c>
      <c r="E90" s="30"/>
      <c r="F90" s="59">
        <f>C90*E90</f>
        <v>0</v>
      </c>
    </row>
    <row r="91" spans="1:6" ht="135" customHeight="1">
      <c r="A91" s="149" t="s">
        <v>99</v>
      </c>
      <c r="B91" s="143" t="s">
        <v>150</v>
      </c>
      <c r="C91" s="40"/>
      <c r="D91" s="16"/>
      <c r="E91" s="77"/>
      <c r="F91" s="19"/>
    </row>
    <row r="92" spans="1:6" ht="57">
      <c r="A92" s="149"/>
      <c r="B92" s="143" t="s">
        <v>100</v>
      </c>
      <c r="C92" s="40"/>
      <c r="D92" s="16"/>
      <c r="E92" s="9"/>
      <c r="F92" s="19"/>
    </row>
    <row r="93" spans="1:6" ht="12.75">
      <c r="A93" s="146"/>
      <c r="B93" s="147"/>
      <c r="C93" s="148">
        <v>67.83</v>
      </c>
      <c r="D93" s="5" t="s">
        <v>40</v>
      </c>
      <c r="E93" s="30"/>
      <c r="F93" s="59">
        <f>C93*E93</f>
        <v>0</v>
      </c>
    </row>
    <row r="94" spans="1:6" ht="129.75">
      <c r="A94" s="106" t="s">
        <v>101</v>
      </c>
      <c r="B94" s="140" t="s">
        <v>67</v>
      </c>
      <c r="C94" s="27"/>
      <c r="D94" s="13"/>
      <c r="E94" s="150"/>
      <c r="F94" s="151"/>
    </row>
    <row r="95" spans="1:6" ht="12.75">
      <c r="A95" s="154"/>
      <c r="B95" s="155"/>
      <c r="C95" s="33">
        <v>2</v>
      </c>
      <c r="D95" s="5" t="s">
        <v>44</v>
      </c>
      <c r="E95" s="30"/>
      <c r="F95" s="57">
        <f>C95*E95</f>
        <v>0</v>
      </c>
    </row>
    <row r="96" spans="1:6" ht="129.75">
      <c r="A96" s="142" t="s">
        <v>102</v>
      </c>
      <c r="B96" s="6" t="s">
        <v>54</v>
      </c>
      <c r="C96" s="27"/>
      <c r="D96" s="53"/>
      <c r="E96" s="27"/>
      <c r="F96" s="61"/>
    </row>
    <row r="97" spans="1:6" ht="12.75">
      <c r="A97" s="154"/>
      <c r="B97" s="157" t="s">
        <v>55</v>
      </c>
      <c r="C97" s="33">
        <v>10</v>
      </c>
      <c r="D97" s="5" t="s">
        <v>44</v>
      </c>
      <c r="E97" s="30"/>
      <c r="F97" s="57">
        <f>E97*C97</f>
        <v>0</v>
      </c>
    </row>
    <row r="98" spans="1:6" ht="59.25">
      <c r="A98" s="106" t="s">
        <v>103</v>
      </c>
      <c r="B98" s="121" t="s">
        <v>61</v>
      </c>
      <c r="C98" s="46"/>
      <c r="D98" s="53"/>
      <c r="E98" s="27"/>
      <c r="F98" s="158"/>
    </row>
    <row r="99" spans="1:6" ht="12.75">
      <c r="A99" s="154"/>
      <c r="B99" s="157" t="s">
        <v>104</v>
      </c>
      <c r="C99" s="33">
        <v>13</v>
      </c>
      <c r="D99" s="5" t="s">
        <v>44</v>
      </c>
      <c r="E99" s="30"/>
      <c r="F99" s="59">
        <f>E99*C99</f>
        <v>0</v>
      </c>
    </row>
    <row r="100" spans="1:6" ht="72">
      <c r="A100" s="106" t="s">
        <v>105</v>
      </c>
      <c r="B100" s="121" t="s">
        <v>106</v>
      </c>
      <c r="C100" s="46"/>
      <c r="D100" s="53"/>
      <c r="E100" s="46"/>
      <c r="F100" s="158"/>
    </row>
    <row r="101" spans="1:6" ht="12.75">
      <c r="A101" s="154"/>
      <c r="B101" s="41"/>
      <c r="C101" s="33">
        <v>12</v>
      </c>
      <c r="D101" s="5" t="s">
        <v>44</v>
      </c>
      <c r="E101" s="30"/>
      <c r="F101" s="59">
        <f>E101*C101</f>
        <v>0</v>
      </c>
    </row>
    <row r="102" spans="1:6" ht="57.75">
      <c r="A102" s="106" t="s">
        <v>107</v>
      </c>
      <c r="B102" s="6" t="s">
        <v>62</v>
      </c>
      <c r="C102" s="23"/>
      <c r="D102" s="4"/>
      <c r="E102" s="1"/>
      <c r="F102" s="56"/>
    </row>
    <row r="103" spans="1:6" ht="12.75">
      <c r="A103" s="154"/>
      <c r="B103" s="157"/>
      <c r="C103" s="33">
        <v>4</v>
      </c>
      <c r="D103" s="5" t="s">
        <v>44</v>
      </c>
      <c r="E103" s="30"/>
      <c r="F103" s="59">
        <f>E103*C103</f>
        <v>0</v>
      </c>
    </row>
    <row r="104" spans="1:6" ht="58.5">
      <c r="A104" s="106" t="s">
        <v>108</v>
      </c>
      <c r="B104" s="121" t="s">
        <v>63</v>
      </c>
      <c r="C104" s="28"/>
      <c r="D104" s="8"/>
      <c r="E104" s="159"/>
      <c r="F104" s="109"/>
    </row>
    <row r="105" spans="1:6" ht="12.75">
      <c r="A105" s="102"/>
      <c r="B105" s="157"/>
      <c r="C105" s="20">
        <v>50.28</v>
      </c>
      <c r="D105" s="3" t="s">
        <v>45</v>
      </c>
      <c r="E105" s="160"/>
      <c r="F105" s="57">
        <f>E105*C105</f>
        <v>0</v>
      </c>
    </row>
    <row r="106" spans="1:6" ht="86.25">
      <c r="A106" s="142" t="s">
        <v>109</v>
      </c>
      <c r="B106" s="161" t="s">
        <v>110</v>
      </c>
      <c r="C106" s="95"/>
      <c r="D106" s="15"/>
      <c r="E106" s="39"/>
      <c r="F106" s="153"/>
    </row>
    <row r="107" spans="1:6" ht="12.75">
      <c r="A107" s="162"/>
      <c r="B107" s="163"/>
      <c r="C107" s="33">
        <v>1645</v>
      </c>
      <c r="D107" s="5" t="s">
        <v>43</v>
      </c>
      <c r="E107" s="30"/>
      <c r="F107" s="164">
        <f>E107*C107</f>
        <v>0</v>
      </c>
    </row>
    <row r="108" spans="1:6" ht="24" customHeight="1">
      <c r="A108" s="570" t="s">
        <v>51</v>
      </c>
      <c r="B108" s="571"/>
      <c r="C108" s="37"/>
      <c r="D108" s="87"/>
      <c r="E108" s="87"/>
      <c r="F108" s="81"/>
    </row>
    <row r="109" spans="1:6" ht="57.75">
      <c r="A109" s="96" t="s">
        <v>113</v>
      </c>
      <c r="B109" s="166" t="s">
        <v>10</v>
      </c>
      <c r="C109" s="22"/>
      <c r="D109" s="15"/>
      <c r="E109" s="9"/>
      <c r="F109" s="43"/>
    </row>
    <row r="110" spans="1:6" ht="12.75">
      <c r="A110" s="187"/>
      <c r="B110" s="72"/>
      <c r="C110" s="20">
        <v>1802.09</v>
      </c>
      <c r="D110" s="3" t="s">
        <v>40</v>
      </c>
      <c r="E110" s="31"/>
      <c r="F110" s="59">
        <f>E110*C110</f>
        <v>0</v>
      </c>
    </row>
    <row r="111" spans="1:6" ht="114.75">
      <c r="A111" s="90" t="s">
        <v>116</v>
      </c>
      <c r="B111" s="6" t="s">
        <v>68</v>
      </c>
      <c r="C111" s="40"/>
      <c r="D111" s="46"/>
      <c r="E111" s="9"/>
      <c r="F111" s="43"/>
    </row>
    <row r="112" spans="1:6" ht="12.75">
      <c r="A112" s="167"/>
      <c r="B112" s="72"/>
      <c r="C112" s="169">
        <v>1802.09</v>
      </c>
      <c r="D112" s="7" t="s">
        <v>40</v>
      </c>
      <c r="E112" s="31"/>
      <c r="F112" s="59">
        <f>E112*C112</f>
        <v>0</v>
      </c>
    </row>
    <row r="113" spans="1:6" ht="42.75">
      <c r="A113" s="170" t="s">
        <v>111</v>
      </c>
      <c r="B113" s="6" t="s">
        <v>114</v>
      </c>
      <c r="C113" s="21"/>
      <c r="D113" s="11"/>
      <c r="E113" s="171"/>
      <c r="F113" s="75"/>
    </row>
    <row r="114" spans="1:6" ht="42.75">
      <c r="A114" s="48"/>
      <c r="B114" s="58" t="s">
        <v>115</v>
      </c>
      <c r="C114" s="23"/>
      <c r="D114" s="15"/>
      <c r="E114" s="172"/>
      <c r="F114" s="67"/>
    </row>
    <row r="115" spans="1:6" ht="12.75">
      <c r="A115" s="167"/>
      <c r="B115" s="72"/>
      <c r="C115" s="33">
        <v>943.03</v>
      </c>
      <c r="D115" s="7" t="s">
        <v>40</v>
      </c>
      <c r="E115" s="29"/>
      <c r="F115" s="59">
        <f>C115*E115</f>
        <v>0</v>
      </c>
    </row>
    <row r="116" spans="1:6" ht="51">
      <c r="A116" s="106" t="s">
        <v>112</v>
      </c>
      <c r="B116" s="173" t="s">
        <v>117</v>
      </c>
      <c r="C116" s="165"/>
      <c r="D116" s="15"/>
      <c r="E116" s="2"/>
      <c r="F116" s="67"/>
    </row>
    <row r="117" spans="1:6" ht="12.75">
      <c r="A117" s="154"/>
      <c r="B117" s="174"/>
      <c r="C117" s="35">
        <v>471.52</v>
      </c>
      <c r="D117" s="7" t="s">
        <v>40</v>
      </c>
      <c r="E117" s="29"/>
      <c r="F117" s="59">
        <f>C117*E117</f>
        <v>0</v>
      </c>
    </row>
    <row r="118" spans="1:6" ht="71.25">
      <c r="A118" s="197" t="s">
        <v>119</v>
      </c>
      <c r="B118" s="6" t="s">
        <v>149</v>
      </c>
      <c r="C118" s="74"/>
      <c r="D118" s="11"/>
      <c r="E118" s="26"/>
      <c r="F118" s="75"/>
    </row>
    <row r="119" spans="1:6" ht="12.75">
      <c r="A119" s="154"/>
      <c r="B119" s="174"/>
      <c r="C119" s="35">
        <f>C117</f>
        <v>471.52</v>
      </c>
      <c r="D119" s="7" t="s">
        <v>40</v>
      </c>
      <c r="E119" s="29"/>
      <c r="F119" s="59">
        <f>C119*E119</f>
        <v>0</v>
      </c>
    </row>
    <row r="120" spans="1:6" ht="87.75">
      <c r="A120" s="170" t="s">
        <v>121</v>
      </c>
      <c r="B120" s="6" t="s">
        <v>118</v>
      </c>
      <c r="C120" s="34"/>
      <c r="D120" s="11"/>
      <c r="E120" s="171"/>
      <c r="F120" s="75"/>
    </row>
    <row r="121" spans="1:6" ht="12.75">
      <c r="A121" s="175"/>
      <c r="B121" s="72"/>
      <c r="C121" s="33">
        <v>61.13</v>
      </c>
      <c r="D121" s="7" t="s">
        <v>40</v>
      </c>
      <c r="E121" s="29"/>
      <c r="F121" s="59">
        <f>C121*E121</f>
        <v>0</v>
      </c>
    </row>
    <row r="122" spans="1:6" ht="102">
      <c r="A122" s="170" t="s">
        <v>123</v>
      </c>
      <c r="B122" s="121" t="s">
        <v>23</v>
      </c>
      <c r="C122" s="165"/>
      <c r="D122" s="11"/>
      <c r="E122" s="2"/>
      <c r="F122" s="75"/>
    </row>
    <row r="123" spans="1:6" ht="12.75">
      <c r="A123" s="19"/>
      <c r="B123" s="176"/>
      <c r="C123" s="165">
        <v>10.05</v>
      </c>
      <c r="D123" s="15" t="s">
        <v>40</v>
      </c>
      <c r="E123" s="2"/>
      <c r="F123" s="67">
        <f>E123*C123</f>
        <v>0</v>
      </c>
    </row>
    <row r="124" spans="1:6" ht="21" customHeight="1">
      <c r="A124" s="578" t="s">
        <v>17</v>
      </c>
      <c r="B124" s="569"/>
      <c r="C124" s="37"/>
      <c r="D124" s="10"/>
      <c r="E124" s="36"/>
      <c r="F124" s="177"/>
    </row>
    <row r="125" spans="1:6" ht="73.5">
      <c r="A125" s="48" t="s">
        <v>124</v>
      </c>
      <c r="B125" s="178" t="s">
        <v>120</v>
      </c>
      <c r="C125" s="95"/>
      <c r="D125" s="15"/>
      <c r="E125" s="1"/>
      <c r="F125" s="130"/>
    </row>
    <row r="126" spans="1:6" ht="63.75">
      <c r="A126" s="179" t="s">
        <v>0</v>
      </c>
      <c r="B126" s="119" t="s">
        <v>1</v>
      </c>
      <c r="C126" s="95"/>
      <c r="D126" s="15"/>
      <c r="E126" s="1"/>
      <c r="F126" s="130"/>
    </row>
    <row r="127" spans="1:6" ht="127.5">
      <c r="A127" s="179" t="s">
        <v>2</v>
      </c>
      <c r="B127" s="119" t="s">
        <v>3</v>
      </c>
      <c r="C127" s="95"/>
      <c r="D127" s="15"/>
      <c r="E127" s="1"/>
      <c r="F127" s="130"/>
    </row>
    <row r="128" spans="1:6" ht="38.25">
      <c r="A128" s="179" t="s">
        <v>4</v>
      </c>
      <c r="B128" s="119" t="s">
        <v>5</v>
      </c>
      <c r="C128" s="23"/>
      <c r="D128" s="25"/>
      <c r="E128" s="39"/>
      <c r="F128" s="130"/>
    </row>
    <row r="129" spans="1:6" ht="76.5">
      <c r="A129" s="179" t="s">
        <v>6</v>
      </c>
      <c r="B129" s="119" t="s">
        <v>7</v>
      </c>
      <c r="C129" s="1"/>
      <c r="D129" s="4"/>
      <c r="E129" s="1"/>
      <c r="F129" s="130"/>
    </row>
    <row r="130" spans="1:6" ht="63.75">
      <c r="A130" s="179" t="s">
        <v>8</v>
      </c>
      <c r="B130" s="145" t="s">
        <v>9</v>
      </c>
      <c r="C130" s="95"/>
      <c r="D130" s="14"/>
      <c r="E130" s="17"/>
      <c r="F130" s="66"/>
    </row>
    <row r="131" spans="1:6" ht="63.75">
      <c r="A131" s="179"/>
      <c r="B131" s="119" t="s">
        <v>181</v>
      </c>
      <c r="C131" s="23"/>
      <c r="D131" s="180"/>
      <c r="E131" s="1"/>
      <c r="F131" s="56"/>
    </row>
    <row r="132" spans="1:6" ht="15">
      <c r="A132" s="181"/>
      <c r="B132" s="182"/>
      <c r="C132" s="33">
        <v>290.78</v>
      </c>
      <c r="D132" s="5" t="s">
        <v>40</v>
      </c>
      <c r="E132" s="31"/>
      <c r="F132" s="59">
        <f>C132*E132</f>
        <v>0</v>
      </c>
    </row>
    <row r="133" spans="1:6" ht="177" customHeight="1">
      <c r="A133" s="69" t="s">
        <v>126</v>
      </c>
      <c r="B133" s="118" t="s">
        <v>122</v>
      </c>
      <c r="C133" s="165"/>
      <c r="D133" s="11"/>
      <c r="E133" s="2"/>
      <c r="F133" s="75"/>
    </row>
    <row r="134" spans="1:6" ht="15">
      <c r="A134" s="181"/>
      <c r="B134" s="89"/>
      <c r="C134" s="33">
        <v>50.29</v>
      </c>
      <c r="D134" s="5" t="s">
        <v>45</v>
      </c>
      <c r="E134" s="30"/>
      <c r="F134" s="59">
        <f>E134*C134</f>
        <v>0</v>
      </c>
    </row>
    <row r="135" spans="1:6" ht="15">
      <c r="A135" s="580" t="s">
        <v>18</v>
      </c>
      <c r="B135" s="580"/>
      <c r="C135" s="37"/>
      <c r="D135" s="10"/>
      <c r="E135" s="36"/>
      <c r="F135" s="177"/>
    </row>
    <row r="136" spans="1:6" ht="114.75">
      <c r="A136" s="168" t="s">
        <v>128</v>
      </c>
      <c r="B136" s="166" t="s">
        <v>125</v>
      </c>
      <c r="C136" s="23"/>
      <c r="D136" s="4"/>
      <c r="E136" s="22"/>
      <c r="F136" s="75"/>
    </row>
    <row r="137" spans="1:6" ht="15">
      <c r="A137" s="181"/>
      <c r="B137" s="182"/>
      <c r="C137" s="33">
        <v>287.99</v>
      </c>
      <c r="D137" s="5" t="s">
        <v>40</v>
      </c>
      <c r="E137" s="92"/>
      <c r="F137" s="59">
        <f>C137*E137</f>
        <v>0</v>
      </c>
    </row>
    <row r="138" spans="1:6" ht="38.25">
      <c r="A138" s="183" t="s">
        <v>132</v>
      </c>
      <c r="B138" s="145" t="s">
        <v>127</v>
      </c>
      <c r="C138" s="34"/>
      <c r="D138" s="11"/>
      <c r="E138" s="63"/>
      <c r="F138" s="75"/>
    </row>
    <row r="139" spans="1:6" ht="15">
      <c r="A139" s="185"/>
      <c r="B139" s="186"/>
      <c r="C139" s="33">
        <v>61.13</v>
      </c>
      <c r="D139" s="7" t="s">
        <v>40</v>
      </c>
      <c r="E139" s="68"/>
      <c r="F139" s="188">
        <f>ROUND(C139*E139,2)</f>
        <v>0</v>
      </c>
    </row>
    <row r="140" spans="1:6" ht="272.25">
      <c r="A140" s="189" t="s">
        <v>134</v>
      </c>
      <c r="B140" s="152" t="s">
        <v>129</v>
      </c>
      <c r="C140" s="21"/>
      <c r="D140" s="11"/>
      <c r="E140" s="2"/>
      <c r="F140" s="66"/>
    </row>
    <row r="141" spans="1:6" ht="191.25">
      <c r="A141" s="184"/>
      <c r="B141" s="190" t="s">
        <v>130</v>
      </c>
      <c r="C141" s="21"/>
      <c r="D141" s="15"/>
      <c r="E141" s="2"/>
      <c r="F141" s="66"/>
    </row>
    <row r="142" spans="1:6" ht="153">
      <c r="A142" s="184"/>
      <c r="B142" s="190" t="s">
        <v>131</v>
      </c>
      <c r="C142" s="21"/>
      <c r="D142" s="15"/>
      <c r="E142" s="2"/>
      <c r="F142" s="66"/>
    </row>
    <row r="143" spans="1:6" ht="12.75">
      <c r="A143" s="102"/>
      <c r="B143" s="191"/>
      <c r="C143" s="20">
        <v>390.44</v>
      </c>
      <c r="D143" s="24" t="s">
        <v>40</v>
      </c>
      <c r="E143" s="68"/>
      <c r="F143" s="59">
        <f>C143*E143</f>
        <v>0</v>
      </c>
    </row>
    <row r="144" spans="1:6" ht="280.5">
      <c r="A144" s="64" t="s">
        <v>137</v>
      </c>
      <c r="B144" s="118" t="s">
        <v>64</v>
      </c>
      <c r="C144" s="65"/>
      <c r="D144" s="11"/>
      <c r="E144" s="117"/>
      <c r="F144" s="66"/>
    </row>
    <row r="145" spans="1:6" ht="38.25">
      <c r="A145" s="192"/>
      <c r="B145" s="125" t="s">
        <v>133</v>
      </c>
      <c r="C145" s="65"/>
      <c r="D145" s="15"/>
      <c r="E145" s="117"/>
      <c r="F145" s="66"/>
    </row>
    <row r="146" spans="1:6" ht="15">
      <c r="A146" s="193"/>
      <c r="B146" s="185"/>
      <c r="C146" s="33">
        <v>68.9</v>
      </c>
      <c r="D146" s="3" t="s">
        <v>40</v>
      </c>
      <c r="E146" s="29"/>
      <c r="F146" s="59">
        <f>E146*C146</f>
        <v>0</v>
      </c>
    </row>
    <row r="147" spans="1:6" ht="215.25">
      <c r="A147" s="134" t="s">
        <v>139</v>
      </c>
      <c r="B147" s="58" t="s">
        <v>135</v>
      </c>
      <c r="C147" s="23"/>
      <c r="D147" s="4"/>
      <c r="E147" s="1"/>
      <c r="F147" s="67"/>
    </row>
    <row r="148" spans="1:6" ht="28.5">
      <c r="A148" s="194"/>
      <c r="B148" s="166" t="s">
        <v>136</v>
      </c>
      <c r="C148" s="23"/>
      <c r="D148" s="4"/>
      <c r="E148" s="1"/>
      <c r="F148" s="67"/>
    </row>
    <row r="149" spans="1:6" ht="14.25">
      <c r="A149" s="195"/>
      <c r="B149" s="196"/>
      <c r="C149" s="33">
        <v>6.64</v>
      </c>
      <c r="D149" s="5" t="s">
        <v>40</v>
      </c>
      <c r="E149" s="31"/>
      <c r="F149" s="59">
        <f>C149*E149</f>
        <v>0</v>
      </c>
    </row>
    <row r="150" spans="1:6" ht="129">
      <c r="A150" s="90" t="s">
        <v>141</v>
      </c>
      <c r="B150" s="58" t="s">
        <v>138</v>
      </c>
      <c r="C150" s="23"/>
      <c r="D150" s="180"/>
      <c r="E150" s="1"/>
      <c r="F150" s="56"/>
    </row>
    <row r="151" spans="1:6" ht="14.25">
      <c r="A151" s="88"/>
      <c r="B151" s="70"/>
      <c r="C151" s="23">
        <v>50</v>
      </c>
      <c r="D151" s="4" t="s">
        <v>42</v>
      </c>
      <c r="E151" s="1"/>
      <c r="F151" s="56">
        <f>E151*C151</f>
        <v>0</v>
      </c>
    </row>
    <row r="152" spans="1:6" ht="86.25">
      <c r="A152" s="84" t="s">
        <v>143</v>
      </c>
      <c r="B152" s="52" t="s">
        <v>140</v>
      </c>
      <c r="C152" s="34"/>
      <c r="D152" s="13"/>
      <c r="E152" s="46"/>
      <c r="F152" s="75"/>
    </row>
    <row r="153" spans="1:6" ht="12.75">
      <c r="A153" s="41"/>
      <c r="B153" s="239" t="s">
        <v>52</v>
      </c>
      <c r="C153" s="33">
        <v>59.5</v>
      </c>
      <c r="D153" s="5" t="s">
        <v>42</v>
      </c>
      <c r="E153" s="30"/>
      <c r="F153" s="49">
        <f>E153*C153</f>
        <v>0</v>
      </c>
    </row>
    <row r="154" spans="1:6" ht="100.5">
      <c r="A154" s="54" t="s">
        <v>144</v>
      </c>
      <c r="B154" s="58" t="s">
        <v>142</v>
      </c>
      <c r="C154" s="78"/>
      <c r="D154" s="71"/>
      <c r="E154" s="1"/>
      <c r="F154" s="67"/>
    </row>
    <row r="155" spans="1:6" ht="15.75">
      <c r="A155" s="79"/>
      <c r="B155" s="79"/>
      <c r="C155" s="33">
        <v>10000</v>
      </c>
      <c r="D155" s="15" t="s">
        <v>11</v>
      </c>
      <c r="E155" s="32"/>
      <c r="F155" s="56">
        <f>C155*E155</f>
        <v>0</v>
      </c>
    </row>
    <row r="156" spans="1:6" ht="42.75">
      <c r="A156" s="73" t="s">
        <v>146</v>
      </c>
      <c r="B156" s="6" t="s">
        <v>145</v>
      </c>
      <c r="C156" s="23"/>
      <c r="D156" s="11"/>
      <c r="E156" s="38"/>
      <c r="F156" s="100"/>
    </row>
    <row r="157" spans="1:6" ht="14.25">
      <c r="A157" s="102"/>
      <c r="B157" s="70"/>
      <c r="C157" s="33">
        <v>15.24</v>
      </c>
      <c r="D157" s="3" t="s">
        <v>42</v>
      </c>
      <c r="E157" s="31"/>
      <c r="F157" s="59">
        <f>E157*C157</f>
        <v>0</v>
      </c>
    </row>
    <row r="158" spans="1:6" ht="171.75">
      <c r="A158" s="64" t="s">
        <v>148</v>
      </c>
      <c r="B158" s="58" t="s">
        <v>147</v>
      </c>
      <c r="C158" s="23"/>
      <c r="D158" s="14"/>
      <c r="E158" s="17"/>
      <c r="F158" s="66"/>
    </row>
    <row r="159" spans="1:6" ht="12.75">
      <c r="A159" s="60"/>
      <c r="B159" s="72"/>
      <c r="C159" s="35">
        <v>1</v>
      </c>
      <c r="D159" s="7" t="s">
        <v>44</v>
      </c>
      <c r="E159" s="99"/>
      <c r="F159" s="59">
        <f>E159*C159</f>
        <v>0</v>
      </c>
    </row>
    <row r="160" spans="1:6" ht="72.75">
      <c r="A160" s="73" t="s">
        <v>351</v>
      </c>
      <c r="B160" s="6" t="s">
        <v>56</v>
      </c>
      <c r="C160" s="74"/>
      <c r="D160" s="11"/>
      <c r="E160" s="18"/>
      <c r="F160" s="75"/>
    </row>
    <row r="161" spans="1:6" ht="12.75">
      <c r="A161" s="76"/>
      <c r="B161" s="72"/>
      <c r="C161" s="35">
        <f>C159</f>
        <v>1</v>
      </c>
      <c r="D161" s="24" t="s">
        <v>44</v>
      </c>
      <c r="E161" s="99"/>
      <c r="F161" s="59">
        <f>E161*C161</f>
        <v>0</v>
      </c>
    </row>
    <row r="162" spans="1:6" ht="65.25" customHeight="1">
      <c r="A162" s="60"/>
      <c r="B162" s="496"/>
      <c r="C162" s="169"/>
      <c r="D162" s="5"/>
      <c r="E162" s="501"/>
      <c r="F162" s="57"/>
    </row>
    <row r="163" spans="1:6" ht="17.25" customHeight="1">
      <c r="A163" s="454"/>
      <c r="B163" s="459" t="s">
        <v>184</v>
      </c>
      <c r="C163" s="455"/>
      <c r="D163" s="456"/>
      <c r="E163" s="457"/>
      <c r="F163" s="458"/>
    </row>
    <row r="164" spans="1:6" ht="129">
      <c r="A164" s="240" t="s">
        <v>354</v>
      </c>
      <c r="B164" s="6" t="s">
        <v>185</v>
      </c>
      <c r="C164" s="303"/>
      <c r="D164" s="270"/>
      <c r="E164" s="271"/>
      <c r="F164" s="299"/>
    </row>
    <row r="165" spans="1:6" ht="43.5">
      <c r="A165" s="241"/>
      <c r="B165" s="70" t="s">
        <v>186</v>
      </c>
      <c r="C165" s="304">
        <v>0</v>
      </c>
      <c r="D165" s="272" t="s">
        <v>44</v>
      </c>
      <c r="E165" s="273"/>
      <c r="F165" s="302">
        <f>C165*E165</f>
        <v>0</v>
      </c>
    </row>
    <row r="166" spans="1:6" ht="129.75">
      <c r="A166" s="240" t="s">
        <v>356</v>
      </c>
      <c r="B166" s="6" t="s">
        <v>187</v>
      </c>
      <c r="C166" s="11"/>
      <c r="D166" s="274"/>
      <c r="E166" s="271"/>
      <c r="F166" s="299"/>
    </row>
    <row r="167" spans="1:6" ht="30">
      <c r="A167" s="175"/>
      <c r="B167" s="89" t="s">
        <v>188</v>
      </c>
      <c r="C167" s="7">
        <v>14</v>
      </c>
      <c r="D167" s="272" t="s">
        <v>44</v>
      </c>
      <c r="E167" s="273"/>
      <c r="F167" s="302">
        <f>C167*E167</f>
        <v>0</v>
      </c>
    </row>
    <row r="168" spans="1:6" ht="57.75">
      <c r="A168" s="242" t="s">
        <v>358</v>
      </c>
      <c r="B168" s="243" t="s">
        <v>189</v>
      </c>
      <c r="C168" s="305"/>
      <c r="D168" s="275"/>
      <c r="E168" s="276"/>
      <c r="F168" s="313"/>
    </row>
    <row r="169" spans="1:6" ht="28.5">
      <c r="A169" s="244"/>
      <c r="B169" s="245" t="s">
        <v>190</v>
      </c>
      <c r="C169" s="306">
        <v>0</v>
      </c>
      <c r="D169" s="277" t="s">
        <v>44</v>
      </c>
      <c r="E169" s="278"/>
      <c r="F169" s="314">
        <f>C169*E169</f>
        <v>0</v>
      </c>
    </row>
    <row r="170" spans="1:6" ht="43.5">
      <c r="A170" s="240" t="s">
        <v>414</v>
      </c>
      <c r="B170" s="52" t="s">
        <v>191</v>
      </c>
      <c r="C170" s="307"/>
      <c r="D170" s="279"/>
      <c r="E170" s="151"/>
      <c r="F170" s="295"/>
    </row>
    <row r="171" spans="1:6" ht="28.5">
      <c r="A171" s="246" t="s">
        <v>192</v>
      </c>
      <c r="B171" s="166" t="s">
        <v>193</v>
      </c>
      <c r="C171" s="14">
        <v>14</v>
      </c>
      <c r="D171" s="280" t="s">
        <v>44</v>
      </c>
      <c r="E171" s="281"/>
      <c r="F171" s="300">
        <f>C171*E171</f>
        <v>0</v>
      </c>
    </row>
    <row r="172" spans="1:6" ht="15">
      <c r="A172" s="247"/>
      <c r="B172" s="166"/>
      <c r="C172" s="4"/>
      <c r="D172" s="280"/>
      <c r="E172" s="283"/>
      <c r="F172" s="315"/>
    </row>
    <row r="173" spans="1:6" ht="15">
      <c r="A173" s="248" t="s">
        <v>194</v>
      </c>
      <c r="B173" s="249" t="s">
        <v>195</v>
      </c>
      <c r="C173" s="24">
        <f>C171</f>
        <v>14</v>
      </c>
      <c r="D173" s="272" t="s">
        <v>44</v>
      </c>
      <c r="E173" s="284"/>
      <c r="F173" s="302">
        <f>C173*E173</f>
        <v>0</v>
      </c>
    </row>
    <row r="174" spans="1:6" ht="101.25">
      <c r="A174" s="250" t="s">
        <v>415</v>
      </c>
      <c r="B174" s="52" t="s">
        <v>196</v>
      </c>
      <c r="C174" s="11"/>
      <c r="D174" s="285"/>
      <c r="E174" s="286"/>
      <c r="F174" s="316"/>
    </row>
    <row r="175" spans="1:6" ht="15">
      <c r="A175" s="251"/>
      <c r="B175" s="249"/>
      <c r="C175" s="308">
        <f>14+C179</f>
        <v>42</v>
      </c>
      <c r="D175" s="272" t="s">
        <v>44</v>
      </c>
      <c r="E175" s="278"/>
      <c r="F175" s="317">
        <f>C175*E175</f>
        <v>0</v>
      </c>
    </row>
    <row r="176" spans="1:6" ht="29.25">
      <c r="A176" s="139" t="s">
        <v>416</v>
      </c>
      <c r="B176" s="6" t="s">
        <v>197</v>
      </c>
      <c r="C176" s="11"/>
      <c r="D176" s="82"/>
      <c r="E176" s="287"/>
      <c r="F176" s="318"/>
    </row>
    <row r="177" spans="1:6" ht="14.25">
      <c r="A177" s="167"/>
      <c r="B177" s="70" t="s">
        <v>198</v>
      </c>
      <c r="C177" s="7">
        <f>C171</f>
        <v>14</v>
      </c>
      <c r="D177" s="252" t="s">
        <v>44</v>
      </c>
      <c r="E177" s="288"/>
      <c r="F177" s="319">
        <f>C177*E177</f>
        <v>0</v>
      </c>
    </row>
    <row r="178" spans="1:6" ht="143.25">
      <c r="A178" s="240" t="s">
        <v>418</v>
      </c>
      <c r="B178" s="121" t="s">
        <v>199</v>
      </c>
      <c r="C178" s="303"/>
      <c r="D178" s="274"/>
      <c r="E178" s="271"/>
      <c r="F178" s="299"/>
    </row>
    <row r="179" spans="1:6" ht="15">
      <c r="A179" s="253"/>
      <c r="B179" s="58"/>
      <c r="C179" s="309">
        <v>28</v>
      </c>
      <c r="D179" s="280" t="s">
        <v>44</v>
      </c>
      <c r="E179" s="289"/>
      <c r="F179" s="300">
        <f>C179*E179</f>
        <v>0</v>
      </c>
    </row>
    <row r="180" spans="1:6" ht="29.25">
      <c r="A180" s="240" t="s">
        <v>419</v>
      </c>
      <c r="B180" s="6" t="s">
        <v>200</v>
      </c>
      <c r="C180" s="11"/>
      <c r="D180" s="82"/>
      <c r="E180" s="271"/>
      <c r="F180" s="299"/>
    </row>
    <row r="181" spans="1:6" ht="28.5">
      <c r="A181" s="253" t="s">
        <v>201</v>
      </c>
      <c r="B181" s="58" t="s">
        <v>202</v>
      </c>
      <c r="C181" s="14">
        <v>1</v>
      </c>
      <c r="D181" s="280" t="s">
        <v>44</v>
      </c>
      <c r="E181" s="281"/>
      <c r="F181" s="300">
        <f>C181*E181</f>
        <v>0</v>
      </c>
    </row>
    <row r="182" spans="1:6" ht="28.5">
      <c r="A182" s="253" t="s">
        <v>203</v>
      </c>
      <c r="B182" s="58" t="s">
        <v>204</v>
      </c>
      <c r="C182" s="24">
        <v>14</v>
      </c>
      <c r="D182" s="272" t="s">
        <v>44</v>
      </c>
      <c r="E182" s="284"/>
      <c r="F182" s="302">
        <f>C182*E182</f>
        <v>0</v>
      </c>
    </row>
    <row r="183" spans="1:6" ht="30">
      <c r="A183" s="240" t="s">
        <v>420</v>
      </c>
      <c r="B183" s="107" t="s">
        <v>205</v>
      </c>
      <c r="C183" s="310"/>
      <c r="D183" s="285"/>
      <c r="E183" s="290"/>
      <c r="F183" s="320"/>
    </row>
    <row r="184" spans="1:6" ht="28.5">
      <c r="A184" s="254"/>
      <c r="B184" s="70" t="s">
        <v>202</v>
      </c>
      <c r="C184" s="311">
        <v>2</v>
      </c>
      <c r="D184" s="291" t="s">
        <v>44</v>
      </c>
      <c r="E184" s="292"/>
      <c r="F184" s="321">
        <f>C184*E184</f>
        <v>0</v>
      </c>
    </row>
    <row r="185" spans="1:6" ht="57.75">
      <c r="A185" s="253" t="s">
        <v>421</v>
      </c>
      <c r="B185" s="97" t="s">
        <v>206</v>
      </c>
      <c r="C185" s="15"/>
      <c r="D185" s="280"/>
      <c r="E185" s="289"/>
      <c r="F185" s="300"/>
    </row>
    <row r="186" spans="1:6" ht="30">
      <c r="A186" s="253"/>
      <c r="B186" s="255" t="s">
        <v>207</v>
      </c>
      <c r="C186" s="15">
        <v>36</v>
      </c>
      <c r="D186" s="280" t="s">
        <v>44</v>
      </c>
      <c r="E186" s="289"/>
      <c r="F186" s="300">
        <f>C186*E186</f>
        <v>0</v>
      </c>
    </row>
    <row r="187" spans="1:6" ht="15">
      <c r="A187" s="253"/>
      <c r="B187" s="256" t="s">
        <v>208</v>
      </c>
      <c r="C187" s="15">
        <v>10</v>
      </c>
      <c r="D187" s="280" t="s">
        <v>44</v>
      </c>
      <c r="E187" s="289"/>
      <c r="F187" s="300">
        <f>C187*E187</f>
        <v>0</v>
      </c>
    </row>
    <row r="188" spans="1:6" ht="57.75">
      <c r="A188" s="240" t="s">
        <v>422</v>
      </c>
      <c r="B188" s="107" t="s">
        <v>209</v>
      </c>
      <c r="C188" s="11"/>
      <c r="D188" s="274"/>
      <c r="E188" s="151"/>
      <c r="F188" s="299"/>
    </row>
    <row r="189" spans="1:6" ht="15">
      <c r="A189" s="254"/>
      <c r="B189" s="196" t="s">
        <v>210</v>
      </c>
      <c r="C189" s="7">
        <v>12</v>
      </c>
      <c r="D189" s="272" t="s">
        <v>44</v>
      </c>
      <c r="E189" s="284"/>
      <c r="F189" s="302">
        <f>C189*E189</f>
        <v>0</v>
      </c>
    </row>
    <row r="190" spans="1:6" ht="43.5">
      <c r="A190" s="240" t="s">
        <v>423</v>
      </c>
      <c r="B190" s="52" t="s">
        <v>211</v>
      </c>
      <c r="C190" s="105"/>
      <c r="D190" s="82"/>
      <c r="E190" s="151"/>
      <c r="F190" s="295"/>
    </row>
    <row r="191" spans="1:6" ht="15">
      <c r="A191" s="253" t="s">
        <v>212</v>
      </c>
      <c r="B191" s="166" t="s">
        <v>213</v>
      </c>
      <c r="C191" s="14">
        <v>2</v>
      </c>
      <c r="D191" s="280" t="s">
        <v>44</v>
      </c>
      <c r="E191" s="281"/>
      <c r="F191" s="297">
        <f>C191*E191</f>
        <v>0</v>
      </c>
    </row>
    <row r="192" spans="1:6" ht="15">
      <c r="A192" s="253" t="s">
        <v>214</v>
      </c>
      <c r="B192" s="166" t="s">
        <v>215</v>
      </c>
      <c r="C192" s="14">
        <v>4</v>
      </c>
      <c r="D192" s="280" t="s">
        <v>44</v>
      </c>
      <c r="E192" s="281"/>
      <c r="F192" s="297">
        <f>C192*E192</f>
        <v>0</v>
      </c>
    </row>
    <row r="193" spans="1:6" ht="15">
      <c r="A193" s="254" t="s">
        <v>216</v>
      </c>
      <c r="B193" s="249" t="s">
        <v>217</v>
      </c>
      <c r="C193" s="24">
        <v>2</v>
      </c>
      <c r="D193" s="272" t="s">
        <v>44</v>
      </c>
      <c r="E193" s="284"/>
      <c r="F193" s="164">
        <f>C193*E193</f>
        <v>0</v>
      </c>
    </row>
    <row r="194" spans="1:6" ht="71.25">
      <c r="A194" s="253" t="s">
        <v>424</v>
      </c>
      <c r="B194" s="97" t="s">
        <v>218</v>
      </c>
      <c r="C194" s="15"/>
      <c r="D194" s="280"/>
      <c r="E194" s="289"/>
      <c r="F194" s="300"/>
    </row>
    <row r="195" spans="1:6" ht="15">
      <c r="A195" s="253"/>
      <c r="B195" s="166"/>
      <c r="C195" s="15">
        <v>12</v>
      </c>
      <c r="D195" s="280" t="s">
        <v>44</v>
      </c>
      <c r="E195" s="289"/>
      <c r="F195" s="300">
        <f>C195*E195</f>
        <v>0</v>
      </c>
    </row>
    <row r="196" spans="1:6" ht="28.5">
      <c r="A196" s="240" t="s">
        <v>425</v>
      </c>
      <c r="B196" s="52" t="s">
        <v>219</v>
      </c>
      <c r="C196" s="11"/>
      <c r="D196" s="293"/>
      <c r="E196" s="271"/>
      <c r="F196" s="295"/>
    </row>
    <row r="197" spans="1:6" ht="57">
      <c r="A197" s="254"/>
      <c r="B197" s="249" t="s">
        <v>220</v>
      </c>
      <c r="C197" s="308">
        <v>36</v>
      </c>
      <c r="D197" s="294" t="s">
        <v>44</v>
      </c>
      <c r="E197" s="273"/>
      <c r="F197" s="164">
        <f>C197*E197</f>
        <v>0</v>
      </c>
    </row>
    <row r="198" spans="1:6" ht="87">
      <c r="A198" s="198" t="s">
        <v>426</v>
      </c>
      <c r="B198" s="58" t="s">
        <v>221</v>
      </c>
      <c r="C198" s="15"/>
      <c r="D198" s="16"/>
      <c r="E198" s="12"/>
      <c r="F198" s="67"/>
    </row>
    <row r="199" spans="1:6" ht="15">
      <c r="A199" s="257"/>
      <c r="B199" s="214"/>
      <c r="C199" s="7">
        <v>0</v>
      </c>
      <c r="D199" s="252" t="s">
        <v>44</v>
      </c>
      <c r="E199" s="68"/>
      <c r="F199" s="59">
        <f>C199*E199</f>
        <v>0</v>
      </c>
    </row>
    <row r="200" spans="1:6" ht="44.25">
      <c r="A200" s="198" t="s">
        <v>427</v>
      </c>
      <c r="B200" s="97" t="s">
        <v>222</v>
      </c>
      <c r="C200" s="23"/>
      <c r="D200" s="16"/>
      <c r="E200" s="12"/>
      <c r="F200" s="322"/>
    </row>
    <row r="201" spans="1:6" ht="15">
      <c r="A201" s="258"/>
      <c r="B201" s="259" t="s">
        <v>223</v>
      </c>
      <c r="C201" s="23">
        <v>0</v>
      </c>
      <c r="D201" s="16" t="s">
        <v>44</v>
      </c>
      <c r="E201" s="12"/>
      <c r="F201" s="322">
        <f>C201*E201</f>
        <v>0</v>
      </c>
    </row>
    <row r="202" spans="1:6" ht="58.5">
      <c r="A202" s="240" t="s">
        <v>417</v>
      </c>
      <c r="B202" s="52" t="s">
        <v>224</v>
      </c>
      <c r="C202" s="11"/>
      <c r="D202" s="293"/>
      <c r="E202" s="271"/>
      <c r="F202" s="295"/>
    </row>
    <row r="203" spans="1:6" ht="15">
      <c r="A203" s="254"/>
      <c r="B203" s="249" t="s">
        <v>225</v>
      </c>
      <c r="C203" s="308">
        <v>20</v>
      </c>
      <c r="D203" s="294" t="s">
        <v>44</v>
      </c>
      <c r="E203" s="273"/>
      <c r="F203" s="164">
        <f>C203*E203</f>
        <v>0</v>
      </c>
    </row>
    <row r="204" spans="1:6" ht="29.25">
      <c r="A204" s="260" t="s">
        <v>428</v>
      </c>
      <c r="B204" s="6" t="s">
        <v>226</v>
      </c>
      <c r="C204" s="309"/>
      <c r="D204" s="296"/>
      <c r="E204" s="271"/>
      <c r="F204" s="297"/>
    </row>
    <row r="205" spans="1:6" ht="25.5">
      <c r="A205" s="260" t="s">
        <v>212</v>
      </c>
      <c r="B205" s="97" t="s">
        <v>227</v>
      </c>
      <c r="C205" s="309">
        <v>90</v>
      </c>
      <c r="D205" s="296" t="s">
        <v>57</v>
      </c>
      <c r="E205" s="289"/>
      <c r="F205" s="297">
        <f>C205*E205</f>
        <v>0</v>
      </c>
    </row>
    <row r="206" spans="1:6" ht="25.5">
      <c r="A206" s="260" t="s">
        <v>214</v>
      </c>
      <c r="B206" s="97" t="s">
        <v>228</v>
      </c>
      <c r="C206" s="308">
        <v>110</v>
      </c>
      <c r="D206" s="294" t="s">
        <v>57</v>
      </c>
      <c r="E206" s="273"/>
      <c r="F206" s="164">
        <f>C206*E206</f>
        <v>0</v>
      </c>
    </row>
    <row r="207" spans="1:6" ht="143.25">
      <c r="A207" s="103" t="s">
        <v>429</v>
      </c>
      <c r="B207" s="52" t="s">
        <v>229</v>
      </c>
      <c r="C207" s="11"/>
      <c r="D207" s="298"/>
      <c r="E207" s="271"/>
      <c r="F207" s="299"/>
    </row>
    <row r="208" spans="1:6" ht="29.25">
      <c r="A208" s="198"/>
      <c r="B208" s="261" t="s">
        <v>230</v>
      </c>
      <c r="C208" s="15"/>
      <c r="D208" s="282"/>
      <c r="E208" s="289"/>
      <c r="F208" s="300"/>
    </row>
    <row r="209" spans="1:6" ht="15">
      <c r="A209" s="262"/>
      <c r="B209" s="249" t="s">
        <v>231</v>
      </c>
      <c r="C209" s="304">
        <v>90</v>
      </c>
      <c r="D209" s="301" t="s">
        <v>232</v>
      </c>
      <c r="E209" s="273"/>
      <c r="F209" s="302">
        <f>C209*E209</f>
        <v>0</v>
      </c>
    </row>
    <row r="210" spans="1:6" ht="114.75">
      <c r="A210" s="198" t="s">
        <v>430</v>
      </c>
      <c r="B210" s="166" t="s">
        <v>233</v>
      </c>
      <c r="C210" s="312"/>
      <c r="D210" s="282"/>
      <c r="E210" s="289"/>
      <c r="F210" s="300"/>
    </row>
    <row r="211" spans="1:6" ht="15">
      <c r="A211" s="263"/>
      <c r="B211" s="264" t="s">
        <v>234</v>
      </c>
      <c r="C211" s="312"/>
      <c r="D211" s="282"/>
      <c r="E211" s="289"/>
      <c r="F211" s="300"/>
    </row>
    <row r="212" spans="1:6" ht="15">
      <c r="A212" s="263" t="s">
        <v>212</v>
      </c>
      <c r="B212" s="166" t="s">
        <v>235</v>
      </c>
      <c r="C212" s="312">
        <v>125</v>
      </c>
      <c r="D212" s="282" t="s">
        <v>232</v>
      </c>
      <c r="E212" s="289"/>
      <c r="F212" s="300">
        <f>C212*E212</f>
        <v>0</v>
      </c>
    </row>
    <row r="213" spans="1:6" ht="15">
      <c r="A213" s="263" t="s">
        <v>214</v>
      </c>
      <c r="B213" s="166" t="s">
        <v>236</v>
      </c>
      <c r="C213" s="312">
        <v>75</v>
      </c>
      <c r="D213" s="282" t="s">
        <v>232</v>
      </c>
      <c r="E213" s="289"/>
      <c r="F213" s="300">
        <f>C213*E213</f>
        <v>0</v>
      </c>
    </row>
    <row r="214" spans="1:6" ht="43.5">
      <c r="A214" s="103" t="s">
        <v>431</v>
      </c>
      <c r="B214" s="52" t="s">
        <v>237</v>
      </c>
      <c r="C214" s="11"/>
      <c r="D214" s="82"/>
      <c r="E214" s="271"/>
      <c r="F214" s="299"/>
    </row>
    <row r="215" spans="1:6" ht="15">
      <c r="A215" s="265"/>
      <c r="B215" s="58" t="s">
        <v>238</v>
      </c>
      <c r="C215" s="15">
        <v>125</v>
      </c>
      <c r="D215" s="16" t="s">
        <v>232</v>
      </c>
      <c r="E215" s="289"/>
      <c r="F215" s="300">
        <f>C215*E215</f>
        <v>0</v>
      </c>
    </row>
    <row r="216" spans="1:6" ht="243">
      <c r="A216" s="103" t="s">
        <v>432</v>
      </c>
      <c r="B216" s="121" t="s">
        <v>239</v>
      </c>
      <c r="C216" s="11"/>
      <c r="D216" s="274"/>
      <c r="E216" s="271"/>
      <c r="F216" s="299"/>
    </row>
    <row r="217" spans="1:6" ht="30">
      <c r="A217" s="198"/>
      <c r="B217" s="198" t="s">
        <v>240</v>
      </c>
      <c r="C217" s="15"/>
      <c r="D217" s="280"/>
      <c r="E217" s="289"/>
      <c r="F217" s="300"/>
    </row>
    <row r="218" spans="1:6" ht="15">
      <c r="A218" s="241"/>
      <c r="B218" s="266"/>
      <c r="C218" s="7">
        <v>15</v>
      </c>
      <c r="D218" s="272" t="s">
        <v>44</v>
      </c>
      <c r="E218" s="273"/>
      <c r="F218" s="302">
        <f>C218*E218</f>
        <v>0</v>
      </c>
    </row>
    <row r="219" spans="1:6" ht="30">
      <c r="A219" s="103" t="s">
        <v>433</v>
      </c>
      <c r="B219" s="6" t="s">
        <v>242</v>
      </c>
      <c r="C219" s="11"/>
      <c r="D219" s="82"/>
      <c r="E219" s="287"/>
      <c r="F219" s="318"/>
    </row>
    <row r="220" spans="1:6" ht="15">
      <c r="A220" s="241"/>
      <c r="B220" s="70"/>
      <c r="C220" s="308">
        <v>14</v>
      </c>
      <c r="D220" s="252" t="s">
        <v>44</v>
      </c>
      <c r="E220" s="288"/>
      <c r="F220" s="319">
        <f>C220*E220</f>
        <v>0</v>
      </c>
    </row>
    <row r="221" spans="1:6" ht="30">
      <c r="A221" s="69" t="s">
        <v>434</v>
      </c>
      <c r="B221" s="267" t="s">
        <v>241</v>
      </c>
      <c r="C221" s="34"/>
      <c r="D221" s="13"/>
      <c r="E221" s="86"/>
      <c r="F221" s="323"/>
    </row>
    <row r="222" spans="1:6" ht="14.25">
      <c r="A222" s="268"/>
      <c r="B222" s="70"/>
      <c r="C222" s="33">
        <f>C197</f>
        <v>36</v>
      </c>
      <c r="D222" s="5" t="s">
        <v>44</v>
      </c>
      <c r="E222" s="92"/>
      <c r="F222" s="49">
        <f>E222*C222</f>
        <v>0</v>
      </c>
    </row>
    <row r="223" spans="1:6" ht="15.75" customHeight="1">
      <c r="A223" s="460" t="s">
        <v>412</v>
      </c>
      <c r="B223" s="461"/>
      <c r="C223" s="461"/>
      <c r="D223" s="461"/>
      <c r="E223" s="461"/>
      <c r="F223" s="462"/>
    </row>
    <row r="224" spans="1:6" ht="12.75">
      <c r="A224" s="324"/>
      <c r="B224" s="325" t="s">
        <v>435</v>
      </c>
      <c r="C224" s="326"/>
      <c r="D224" s="326"/>
      <c r="E224" s="327"/>
      <c r="F224" s="328"/>
    </row>
    <row r="225" spans="1:6" ht="153">
      <c r="A225" s="329" t="s">
        <v>436</v>
      </c>
      <c r="B225" s="332" t="s">
        <v>244</v>
      </c>
      <c r="C225" s="331"/>
      <c r="D225" s="331"/>
      <c r="E225" s="333"/>
      <c r="F225" s="334"/>
    </row>
    <row r="226" spans="1:6" ht="12.75">
      <c r="A226" s="486" t="s">
        <v>245</v>
      </c>
      <c r="B226" s="335" t="s">
        <v>246</v>
      </c>
      <c r="C226" s="331">
        <v>152</v>
      </c>
      <c r="D226" s="336" t="s">
        <v>247</v>
      </c>
      <c r="E226" s="337"/>
      <c r="F226" s="338">
        <f aca="true" t="shared" si="0" ref="F226:F255">C226*E226</f>
        <v>0</v>
      </c>
    </row>
    <row r="227" spans="1:6" ht="25.5">
      <c r="A227" s="486" t="s">
        <v>248</v>
      </c>
      <c r="B227" s="335" t="s">
        <v>249</v>
      </c>
      <c r="C227" s="331">
        <v>200</v>
      </c>
      <c r="D227" s="336" t="s">
        <v>247</v>
      </c>
      <c r="E227" s="337"/>
      <c r="F227" s="338">
        <f t="shared" si="0"/>
        <v>0</v>
      </c>
    </row>
    <row r="228" spans="1:6" ht="38.25">
      <c r="A228" s="486" t="s">
        <v>437</v>
      </c>
      <c r="B228" s="339" t="s">
        <v>250</v>
      </c>
      <c r="C228" s="331">
        <v>80</v>
      </c>
      <c r="D228" s="331" t="s">
        <v>44</v>
      </c>
      <c r="E228" s="337"/>
      <c r="F228" s="338">
        <f t="shared" si="0"/>
        <v>0</v>
      </c>
    </row>
    <row r="229" spans="1:6" ht="25.5">
      <c r="A229" s="486" t="s">
        <v>438</v>
      </c>
      <c r="B229" s="339" t="s">
        <v>251</v>
      </c>
      <c r="C229" s="331">
        <v>20</v>
      </c>
      <c r="D229" s="331" t="s">
        <v>44</v>
      </c>
      <c r="E229" s="337"/>
      <c r="F229" s="338">
        <f t="shared" si="0"/>
        <v>0</v>
      </c>
    </row>
    <row r="230" spans="1:6" ht="38.25">
      <c r="A230" s="486" t="s">
        <v>439</v>
      </c>
      <c r="B230" s="339" t="s">
        <v>252</v>
      </c>
      <c r="C230" s="331">
        <v>70</v>
      </c>
      <c r="D230" s="331" t="s">
        <v>44</v>
      </c>
      <c r="E230" s="337"/>
      <c r="F230" s="338">
        <f t="shared" si="0"/>
        <v>0</v>
      </c>
    </row>
    <row r="231" spans="1:6" ht="25.5">
      <c r="A231" s="470" t="s">
        <v>440</v>
      </c>
      <c r="B231" s="369" t="s">
        <v>253</v>
      </c>
      <c r="C231" s="340"/>
      <c r="D231" s="341"/>
      <c r="E231" s="342"/>
      <c r="F231" s="343"/>
    </row>
    <row r="232" spans="1:6" ht="12.75">
      <c r="A232" s="502"/>
      <c r="B232" s="344" t="s">
        <v>254</v>
      </c>
      <c r="C232" s="345">
        <v>65</v>
      </c>
      <c r="D232" s="345" t="s">
        <v>44</v>
      </c>
      <c r="E232" s="346"/>
      <c r="F232" s="347">
        <f>E232*C232</f>
        <v>0</v>
      </c>
    </row>
    <row r="233" spans="1:6" ht="38.25">
      <c r="A233" s="503" t="s">
        <v>441</v>
      </c>
      <c r="B233" s="348" t="s">
        <v>255</v>
      </c>
      <c r="C233" s="349">
        <v>32</v>
      </c>
      <c r="D233" s="349" t="s">
        <v>44</v>
      </c>
      <c r="E233" s="350"/>
      <c r="F233" s="347">
        <f>E233*C233</f>
        <v>0</v>
      </c>
    </row>
    <row r="234" spans="1:6" ht="12.75">
      <c r="A234" s="329" t="s">
        <v>442</v>
      </c>
      <c r="B234" s="351" t="s">
        <v>256</v>
      </c>
      <c r="C234" s="331">
        <v>40</v>
      </c>
      <c r="D234" s="331" t="s">
        <v>44</v>
      </c>
      <c r="E234" s="337"/>
      <c r="F234" s="347">
        <f>E234*C234</f>
        <v>0</v>
      </c>
    </row>
    <row r="235" spans="1:6" ht="25.5">
      <c r="A235" s="329" t="s">
        <v>443</v>
      </c>
      <c r="B235" s="351" t="s">
        <v>257</v>
      </c>
      <c r="C235" s="331">
        <v>50</v>
      </c>
      <c r="D235" s="331" t="s">
        <v>44</v>
      </c>
      <c r="E235" s="337"/>
      <c r="F235" s="347">
        <f>E235*C235</f>
        <v>0</v>
      </c>
    </row>
    <row r="236" spans="1:6" ht="25.5">
      <c r="A236" s="329" t="s">
        <v>444</v>
      </c>
      <c r="B236" s="351" t="s">
        <v>258</v>
      </c>
      <c r="C236" s="331">
        <v>2</v>
      </c>
      <c r="D236" s="331" t="s">
        <v>44</v>
      </c>
      <c r="E236" s="337"/>
      <c r="F236" s="347">
        <f>E236*C236</f>
        <v>0</v>
      </c>
    </row>
    <row r="237" spans="1:6" ht="25.5">
      <c r="A237" s="324" t="s">
        <v>445</v>
      </c>
      <c r="B237" s="352" t="s">
        <v>259</v>
      </c>
      <c r="C237" s="326"/>
      <c r="D237" s="326"/>
      <c r="E237" s="353"/>
      <c r="F237" s="338"/>
    </row>
    <row r="238" spans="1:6" ht="12.75">
      <c r="A238" s="324" t="s">
        <v>245</v>
      </c>
      <c r="B238" s="352" t="s">
        <v>260</v>
      </c>
      <c r="C238" s="326">
        <v>750</v>
      </c>
      <c r="D238" s="326" t="s">
        <v>42</v>
      </c>
      <c r="E238" s="353"/>
      <c r="F238" s="338">
        <f t="shared" si="0"/>
        <v>0</v>
      </c>
    </row>
    <row r="239" spans="1:6" ht="12.75">
      <c r="A239" s="324" t="s">
        <v>248</v>
      </c>
      <c r="B239" s="352" t="s">
        <v>261</v>
      </c>
      <c r="C239" s="326">
        <v>2700</v>
      </c>
      <c r="D239" s="326" t="s">
        <v>42</v>
      </c>
      <c r="E239" s="353"/>
      <c r="F239" s="338">
        <f t="shared" si="0"/>
        <v>0</v>
      </c>
    </row>
    <row r="240" spans="1:6" ht="12.75">
      <c r="A240" s="324" t="s">
        <v>262</v>
      </c>
      <c r="B240" s="352" t="s">
        <v>263</v>
      </c>
      <c r="C240" s="326">
        <v>2000</v>
      </c>
      <c r="D240" s="326" t="s">
        <v>42</v>
      </c>
      <c r="E240" s="353"/>
      <c r="F240" s="338">
        <f t="shared" si="0"/>
        <v>0</v>
      </c>
    </row>
    <row r="241" spans="1:6" ht="12.75">
      <c r="A241" s="329" t="s">
        <v>264</v>
      </c>
      <c r="B241" s="352" t="s">
        <v>265</v>
      </c>
      <c r="C241" s="326">
        <v>250</v>
      </c>
      <c r="D241" s="326" t="s">
        <v>42</v>
      </c>
      <c r="E241" s="353"/>
      <c r="F241" s="338">
        <f t="shared" si="0"/>
        <v>0</v>
      </c>
    </row>
    <row r="242" spans="1:6" ht="12.75">
      <c r="A242" s="329" t="s">
        <v>266</v>
      </c>
      <c r="B242" s="352" t="s">
        <v>267</v>
      </c>
      <c r="C242" s="326">
        <v>260</v>
      </c>
      <c r="D242" s="326" t="s">
        <v>42</v>
      </c>
      <c r="E242" s="353"/>
      <c r="F242" s="338">
        <f t="shared" si="0"/>
        <v>0</v>
      </c>
    </row>
    <row r="243" spans="1:6" ht="12.75">
      <c r="A243" s="329" t="s">
        <v>268</v>
      </c>
      <c r="B243" s="352" t="s">
        <v>269</v>
      </c>
      <c r="C243" s="326">
        <v>40</v>
      </c>
      <c r="D243" s="326" t="s">
        <v>42</v>
      </c>
      <c r="E243" s="353"/>
      <c r="F243" s="338">
        <f>C243*E243</f>
        <v>0</v>
      </c>
    </row>
    <row r="244" spans="1:6" ht="89.25">
      <c r="A244" s="324" t="s">
        <v>446</v>
      </c>
      <c r="B244" s="354" t="s">
        <v>270</v>
      </c>
      <c r="C244" s="326"/>
      <c r="D244" s="326"/>
      <c r="E244" s="353"/>
      <c r="F244" s="338"/>
    </row>
    <row r="245" spans="1:6" ht="12.75">
      <c r="A245" s="504" t="s">
        <v>245</v>
      </c>
      <c r="B245" s="326" t="s">
        <v>271</v>
      </c>
      <c r="C245" s="326">
        <v>1</v>
      </c>
      <c r="D245" s="326" t="s">
        <v>44</v>
      </c>
      <c r="E245" s="353"/>
      <c r="F245" s="338">
        <f t="shared" si="0"/>
        <v>0</v>
      </c>
    </row>
    <row r="246" spans="1:6" ht="12.75">
      <c r="A246" s="324" t="s">
        <v>248</v>
      </c>
      <c r="B246" s="326" t="s">
        <v>272</v>
      </c>
      <c r="C246" s="326">
        <v>5</v>
      </c>
      <c r="D246" s="326" t="s">
        <v>44</v>
      </c>
      <c r="E246" s="353"/>
      <c r="F246" s="338">
        <f t="shared" si="0"/>
        <v>0</v>
      </c>
    </row>
    <row r="247" spans="1:6" ht="12.75">
      <c r="A247" s="324" t="s">
        <v>262</v>
      </c>
      <c r="B247" s="326" t="s">
        <v>273</v>
      </c>
      <c r="C247" s="326">
        <v>5</v>
      </c>
      <c r="D247" s="326" t="s">
        <v>44</v>
      </c>
      <c r="E247" s="353"/>
      <c r="F247" s="338">
        <f t="shared" si="0"/>
        <v>0</v>
      </c>
    </row>
    <row r="248" spans="1:6" ht="12.75">
      <c r="A248" s="324" t="s">
        <v>264</v>
      </c>
      <c r="B248" s="326" t="s">
        <v>274</v>
      </c>
      <c r="C248" s="326">
        <v>6</v>
      </c>
      <c r="D248" s="326" t="s">
        <v>44</v>
      </c>
      <c r="E248" s="353"/>
      <c r="F248" s="338">
        <f t="shared" si="0"/>
        <v>0</v>
      </c>
    </row>
    <row r="249" spans="1:6" ht="12.75">
      <c r="A249" s="324" t="s">
        <v>266</v>
      </c>
      <c r="B249" s="326" t="s">
        <v>275</v>
      </c>
      <c r="C249" s="326">
        <v>26</v>
      </c>
      <c r="D249" s="326" t="s">
        <v>44</v>
      </c>
      <c r="E249" s="353"/>
      <c r="F249" s="338">
        <f>C249*E249</f>
        <v>0</v>
      </c>
    </row>
    <row r="250" spans="1:6" ht="63.75">
      <c r="A250" s="324" t="s">
        <v>447</v>
      </c>
      <c r="B250" s="351" t="s">
        <v>276</v>
      </c>
      <c r="C250" s="326"/>
      <c r="D250" s="326"/>
      <c r="E250" s="353"/>
      <c r="F250" s="338"/>
    </row>
    <row r="251" spans="1:6" ht="12.75">
      <c r="A251" s="324" t="s">
        <v>245</v>
      </c>
      <c r="B251" s="331" t="s">
        <v>277</v>
      </c>
      <c r="C251" s="326">
        <f>24+90+60+36</f>
        <v>210</v>
      </c>
      <c r="D251" s="326" t="s">
        <v>44</v>
      </c>
      <c r="E251" s="353"/>
      <c r="F251" s="338">
        <f t="shared" si="0"/>
        <v>0</v>
      </c>
    </row>
    <row r="252" spans="1:6" ht="12.75">
      <c r="A252" s="324" t="s">
        <v>248</v>
      </c>
      <c r="B252" s="331" t="s">
        <v>278</v>
      </c>
      <c r="C252" s="326">
        <v>32</v>
      </c>
      <c r="D252" s="326" t="s">
        <v>44</v>
      </c>
      <c r="E252" s="353"/>
      <c r="F252" s="338">
        <f t="shared" si="0"/>
        <v>0</v>
      </c>
    </row>
    <row r="253" spans="1:6" ht="12.75">
      <c r="A253" s="324" t="s">
        <v>262</v>
      </c>
      <c r="B253" s="331" t="s">
        <v>279</v>
      </c>
      <c r="C253" s="326">
        <v>5</v>
      </c>
      <c r="D253" s="326" t="s">
        <v>44</v>
      </c>
      <c r="E253" s="353"/>
      <c r="F253" s="338">
        <f t="shared" si="0"/>
        <v>0</v>
      </c>
    </row>
    <row r="254" spans="1:6" ht="12.75">
      <c r="A254" s="324" t="s">
        <v>264</v>
      </c>
      <c r="B254" s="331" t="s">
        <v>280</v>
      </c>
      <c r="C254" s="326">
        <v>3</v>
      </c>
      <c r="D254" s="326" t="s">
        <v>44</v>
      </c>
      <c r="E254" s="353"/>
      <c r="F254" s="338">
        <f t="shared" si="0"/>
        <v>0</v>
      </c>
    </row>
    <row r="255" spans="1:6" ht="12.75">
      <c r="A255" s="324" t="s">
        <v>266</v>
      </c>
      <c r="B255" s="331" t="s">
        <v>281</v>
      </c>
      <c r="C255" s="326">
        <v>2</v>
      </c>
      <c r="D255" s="326" t="s">
        <v>44</v>
      </c>
      <c r="E255" s="337"/>
      <c r="F255" s="338">
        <f t="shared" si="0"/>
        <v>0</v>
      </c>
    </row>
    <row r="256" spans="1:6" ht="12.75">
      <c r="A256" s="329" t="s">
        <v>282</v>
      </c>
      <c r="B256" s="330" t="s">
        <v>283</v>
      </c>
      <c r="C256" s="331"/>
      <c r="D256" s="331"/>
      <c r="E256" s="337"/>
      <c r="F256" s="334"/>
    </row>
    <row r="257" spans="1:6" ht="89.25">
      <c r="A257" s="329" t="s">
        <v>448</v>
      </c>
      <c r="B257" s="351" t="s">
        <v>284</v>
      </c>
      <c r="C257" s="331"/>
      <c r="D257" s="331"/>
      <c r="E257" s="355"/>
      <c r="F257" s="338"/>
    </row>
    <row r="258" spans="1:6" ht="12.75">
      <c r="A258" s="329" t="s">
        <v>245</v>
      </c>
      <c r="B258" s="356" t="s">
        <v>285</v>
      </c>
      <c r="C258" s="331">
        <v>100</v>
      </c>
      <c r="D258" s="331" t="s">
        <v>286</v>
      </c>
      <c r="E258" s="355"/>
      <c r="F258" s="338">
        <f>E258*C258</f>
        <v>0</v>
      </c>
    </row>
    <row r="259" spans="1:6" ht="76.5">
      <c r="A259" s="329" t="s">
        <v>449</v>
      </c>
      <c r="B259" s="332" t="s">
        <v>287</v>
      </c>
      <c r="C259" s="331"/>
      <c r="D259" s="331"/>
      <c r="E259" s="337"/>
      <c r="F259" s="338"/>
    </row>
    <row r="260" spans="1:6" ht="12.75">
      <c r="A260" s="329" t="s">
        <v>245</v>
      </c>
      <c r="B260" s="356" t="s">
        <v>285</v>
      </c>
      <c r="C260" s="331">
        <v>2</v>
      </c>
      <c r="D260" s="331" t="s">
        <v>44</v>
      </c>
      <c r="E260" s="337"/>
      <c r="F260" s="338">
        <f>E260*C260</f>
        <v>0</v>
      </c>
    </row>
    <row r="261" spans="1:6" ht="38.25">
      <c r="A261" s="329" t="s">
        <v>450</v>
      </c>
      <c r="B261" s="357" t="s">
        <v>288</v>
      </c>
      <c r="C261" s="331">
        <v>90</v>
      </c>
      <c r="D261" s="331" t="s">
        <v>42</v>
      </c>
      <c r="E261" s="337"/>
      <c r="F261" s="338">
        <f>E261*C261</f>
        <v>0</v>
      </c>
    </row>
    <row r="262" spans="1:6" ht="25.5">
      <c r="A262" s="329" t="s">
        <v>289</v>
      </c>
      <c r="B262" s="358" t="s">
        <v>290</v>
      </c>
      <c r="C262" s="326"/>
      <c r="D262" s="326"/>
      <c r="E262" s="353"/>
      <c r="F262" s="334"/>
    </row>
    <row r="263" spans="1:6" ht="51">
      <c r="A263" s="329" t="s">
        <v>451</v>
      </c>
      <c r="B263" s="332" t="s">
        <v>291</v>
      </c>
      <c r="C263" s="331"/>
      <c r="D263" s="331"/>
      <c r="E263" s="337"/>
      <c r="F263" s="359"/>
    </row>
    <row r="264" spans="1:6" ht="12.75">
      <c r="A264" s="486" t="s">
        <v>245</v>
      </c>
      <c r="B264" s="360" t="s">
        <v>292</v>
      </c>
      <c r="C264" s="331">
        <v>60</v>
      </c>
      <c r="D264" s="331" t="s">
        <v>42</v>
      </c>
      <c r="E264" s="337"/>
      <c r="F264" s="338">
        <f>E264*C264</f>
        <v>0</v>
      </c>
    </row>
    <row r="265" spans="1:6" ht="12.75">
      <c r="A265" s="486" t="s">
        <v>248</v>
      </c>
      <c r="B265" s="360" t="s">
        <v>293</v>
      </c>
      <c r="C265" s="331">
        <v>40</v>
      </c>
      <c r="D265" s="331" t="s">
        <v>42</v>
      </c>
      <c r="E265" s="361"/>
      <c r="F265" s="338">
        <f>E265*C265</f>
        <v>0</v>
      </c>
    </row>
    <row r="266" spans="1:6" ht="102">
      <c r="A266" s="486" t="s">
        <v>452</v>
      </c>
      <c r="B266" s="339" t="s">
        <v>294</v>
      </c>
      <c r="C266" s="362">
        <v>6</v>
      </c>
      <c r="D266" s="362" t="s">
        <v>44</v>
      </c>
      <c r="E266" s="361"/>
      <c r="F266" s="363">
        <f>E266*C266</f>
        <v>0</v>
      </c>
    </row>
    <row r="267" spans="1:6" ht="12.75">
      <c r="A267" s="324" t="s">
        <v>295</v>
      </c>
      <c r="B267" s="325" t="s">
        <v>495</v>
      </c>
      <c r="C267" s="326"/>
      <c r="D267" s="326"/>
      <c r="E267" s="353"/>
      <c r="F267" s="364"/>
    </row>
    <row r="268" spans="1:6" ht="51">
      <c r="A268" s="505"/>
      <c r="B268" s="538" t="s">
        <v>494</v>
      </c>
      <c r="C268" s="331"/>
      <c r="D268" s="331"/>
      <c r="E268" s="337"/>
      <c r="F268" s="364"/>
    </row>
    <row r="269" spans="1:6" ht="15.75" customHeight="1">
      <c r="A269" s="324" t="s">
        <v>453</v>
      </c>
      <c r="B269" s="332" t="s">
        <v>296</v>
      </c>
      <c r="C269" s="331">
        <v>31</v>
      </c>
      <c r="D269" s="331" t="s">
        <v>44</v>
      </c>
      <c r="E269" s="365"/>
      <c r="F269" s="338">
        <f>C269*E269</f>
        <v>0</v>
      </c>
    </row>
    <row r="270" spans="1:6" ht="25.5">
      <c r="A270" s="329" t="s">
        <v>454</v>
      </c>
      <c r="B270" s="332" t="s">
        <v>297</v>
      </c>
      <c r="C270" s="331">
        <v>43</v>
      </c>
      <c r="D270" s="331" t="s">
        <v>44</v>
      </c>
      <c r="E270" s="337"/>
      <c r="F270" s="338">
        <f aca="true" t="shared" si="1" ref="F270:F277">C270*E270</f>
        <v>0</v>
      </c>
    </row>
    <row r="271" spans="1:6" ht="25.5">
      <c r="A271" s="329" t="s">
        <v>455</v>
      </c>
      <c r="B271" s="332" t="s">
        <v>298</v>
      </c>
      <c r="C271" s="331">
        <v>41</v>
      </c>
      <c r="D271" s="331" t="s">
        <v>44</v>
      </c>
      <c r="E271" s="337"/>
      <c r="F271" s="338">
        <f t="shared" si="1"/>
        <v>0</v>
      </c>
    </row>
    <row r="272" spans="1:6" ht="25.5">
      <c r="A272" s="329" t="s">
        <v>456</v>
      </c>
      <c r="B272" s="332" t="s">
        <v>299</v>
      </c>
      <c r="C272" s="331">
        <v>28</v>
      </c>
      <c r="D272" s="331" t="s">
        <v>44</v>
      </c>
      <c r="E272" s="337"/>
      <c r="F272" s="338">
        <f t="shared" si="1"/>
        <v>0</v>
      </c>
    </row>
    <row r="273" spans="1:6" ht="25.5">
      <c r="A273" s="329" t="s">
        <v>457</v>
      </c>
      <c r="B273" s="332" t="s">
        <v>300</v>
      </c>
      <c r="C273" s="331">
        <v>122</v>
      </c>
      <c r="D273" s="331" t="s">
        <v>44</v>
      </c>
      <c r="E273" s="337"/>
      <c r="F273" s="338">
        <f t="shared" si="1"/>
        <v>0</v>
      </c>
    </row>
    <row r="274" spans="1:6" ht="25.5">
      <c r="A274" s="329" t="s">
        <v>458</v>
      </c>
      <c r="B274" s="332" t="s">
        <v>301</v>
      </c>
      <c r="C274" s="331">
        <v>8</v>
      </c>
      <c r="D274" s="331" t="s">
        <v>44</v>
      </c>
      <c r="E274" s="337"/>
      <c r="F274" s="338">
        <f t="shared" si="1"/>
        <v>0</v>
      </c>
    </row>
    <row r="275" spans="1:6" ht="25.5">
      <c r="A275" s="329" t="s">
        <v>459</v>
      </c>
      <c r="B275" s="356" t="s">
        <v>302</v>
      </c>
      <c r="C275" s="331">
        <v>19</v>
      </c>
      <c r="D275" s="331" t="s">
        <v>44</v>
      </c>
      <c r="E275" s="337"/>
      <c r="F275" s="338">
        <f t="shared" si="1"/>
        <v>0</v>
      </c>
    </row>
    <row r="276" spans="1:6" ht="25.5">
      <c r="A276" s="506" t="s">
        <v>460</v>
      </c>
      <c r="B276" s="356" t="s">
        <v>303</v>
      </c>
      <c r="C276" s="331">
        <v>40</v>
      </c>
      <c r="D276" s="331" t="s">
        <v>44</v>
      </c>
      <c r="E276" s="337"/>
      <c r="F276" s="338">
        <f t="shared" si="1"/>
        <v>0</v>
      </c>
    </row>
    <row r="277" spans="1:6" ht="25.5">
      <c r="A277" s="507" t="s">
        <v>461</v>
      </c>
      <c r="B277" s="356" t="s">
        <v>304</v>
      </c>
      <c r="C277" s="331">
        <v>13</v>
      </c>
      <c r="D277" s="331" t="s">
        <v>44</v>
      </c>
      <c r="E277" s="337"/>
      <c r="F277" s="338">
        <f t="shared" si="1"/>
        <v>0</v>
      </c>
    </row>
    <row r="278" spans="1:6" ht="12.75">
      <c r="A278" s="324" t="s">
        <v>305</v>
      </c>
      <c r="B278" s="366" t="s">
        <v>306</v>
      </c>
      <c r="C278" s="326"/>
      <c r="D278" s="326"/>
      <c r="E278" s="337"/>
      <c r="F278" s="364"/>
    </row>
    <row r="279" spans="1:6" ht="51">
      <c r="A279" s="324" t="s">
        <v>462</v>
      </c>
      <c r="B279" s="348" t="s">
        <v>307</v>
      </c>
      <c r="C279" s="326">
        <v>1200</v>
      </c>
      <c r="D279" s="326" t="s">
        <v>286</v>
      </c>
      <c r="E279" s="337"/>
      <c r="F279" s="338">
        <f>E279*C279</f>
        <v>0</v>
      </c>
    </row>
    <row r="280" spans="1:6" ht="38.25">
      <c r="A280" s="324" t="s">
        <v>463</v>
      </c>
      <c r="B280" s="348" t="s">
        <v>308</v>
      </c>
      <c r="C280" s="326">
        <v>2000</v>
      </c>
      <c r="D280" s="326" t="s">
        <v>286</v>
      </c>
      <c r="E280" s="337"/>
      <c r="F280" s="338">
        <f>E280*C280</f>
        <v>0</v>
      </c>
    </row>
    <row r="281" spans="1:6" ht="25.5">
      <c r="A281" s="324" t="s">
        <v>464</v>
      </c>
      <c r="B281" s="351" t="s">
        <v>309</v>
      </c>
      <c r="C281" s="326">
        <v>33</v>
      </c>
      <c r="D281" s="326" t="s">
        <v>310</v>
      </c>
      <c r="E281" s="337"/>
      <c r="F281" s="338">
        <f>E281*C281</f>
        <v>0</v>
      </c>
    </row>
    <row r="282" spans="1:6" ht="25.5">
      <c r="A282" s="324" t="s">
        <v>465</v>
      </c>
      <c r="B282" s="351" t="s">
        <v>311</v>
      </c>
      <c r="C282" s="326">
        <v>65</v>
      </c>
      <c r="D282" s="326" t="s">
        <v>310</v>
      </c>
      <c r="E282" s="337"/>
      <c r="F282" s="338">
        <f>E282*C282</f>
        <v>0</v>
      </c>
    </row>
    <row r="283" spans="1:6" ht="51">
      <c r="A283" s="324" t="s">
        <v>466</v>
      </c>
      <c r="B283" s="332" t="s">
        <v>312</v>
      </c>
      <c r="C283" s="331">
        <v>1000</v>
      </c>
      <c r="D283" s="331" t="s">
        <v>286</v>
      </c>
      <c r="E283" s="337"/>
      <c r="F283" s="338">
        <f>E283*C283</f>
        <v>0</v>
      </c>
    </row>
    <row r="284" spans="1:6" ht="12.75">
      <c r="A284" s="324" t="s">
        <v>313</v>
      </c>
      <c r="B284" s="366" t="s">
        <v>314</v>
      </c>
      <c r="C284" s="326"/>
      <c r="D284" s="326"/>
      <c r="E284" s="355"/>
      <c r="F284" s="367"/>
    </row>
    <row r="285" spans="1:6" ht="153">
      <c r="A285" s="486" t="s">
        <v>467</v>
      </c>
      <c r="B285" s="368" t="s">
        <v>315</v>
      </c>
      <c r="C285" s="370">
        <v>1</v>
      </c>
      <c r="D285" s="370" t="s">
        <v>316</v>
      </c>
      <c r="E285" s="361"/>
      <c r="F285" s="363">
        <f>E285*C285</f>
        <v>0</v>
      </c>
    </row>
    <row r="286" spans="1:6" ht="15.75">
      <c r="A286" s="437" t="s">
        <v>402</v>
      </c>
      <c r="B286" s="438"/>
      <c r="C286" s="439"/>
      <c r="D286" s="439"/>
      <c r="E286" s="439"/>
      <c r="F286" s="440"/>
    </row>
    <row r="287" spans="1:6" ht="15">
      <c r="A287" s="463" t="s">
        <v>25</v>
      </c>
      <c r="B287" s="464"/>
      <c r="C287" s="80"/>
      <c r="D287" s="80"/>
      <c r="E287" s="80"/>
      <c r="F287" s="81"/>
    </row>
    <row r="288" spans="1:6" ht="101.25">
      <c r="A288" s="139" t="s">
        <v>81</v>
      </c>
      <c r="B288" s="113" t="s">
        <v>317</v>
      </c>
      <c r="C288" s="62" t="s">
        <v>32</v>
      </c>
      <c r="D288" s="53"/>
      <c r="E288" s="55"/>
      <c r="F288" s="62"/>
    </row>
    <row r="289" spans="1:6" ht="12.75">
      <c r="A289" s="41"/>
      <c r="B289" s="200"/>
      <c r="C289" s="33">
        <v>12.93</v>
      </c>
      <c r="D289" s="7" t="s">
        <v>39</v>
      </c>
      <c r="E289" s="31"/>
      <c r="F289" s="59">
        <f>E289*C289</f>
        <v>0</v>
      </c>
    </row>
    <row r="290" spans="1:6" ht="117">
      <c r="A290" s="139" t="s">
        <v>152</v>
      </c>
      <c r="B290" s="103" t="s">
        <v>318</v>
      </c>
      <c r="C290" s="371"/>
      <c r="D290" s="8"/>
      <c r="E290" s="77"/>
      <c r="F290" s="201"/>
    </row>
    <row r="291" spans="1:6" ht="12.75">
      <c r="A291" s="372"/>
      <c r="B291" s="373"/>
      <c r="C291" s="374">
        <v>12.93</v>
      </c>
      <c r="D291" s="3" t="s">
        <v>39</v>
      </c>
      <c r="E291" s="112"/>
      <c r="F291" s="374">
        <f>C291*E291</f>
        <v>0</v>
      </c>
    </row>
    <row r="292" spans="1:6" ht="115.5">
      <c r="A292" s="139" t="s">
        <v>153</v>
      </c>
      <c r="B292" s="6" t="s">
        <v>33</v>
      </c>
      <c r="C292" s="27"/>
      <c r="D292" s="38"/>
      <c r="E292" s="46"/>
      <c r="F292" s="62"/>
    </row>
    <row r="293" spans="1:6" ht="12.75">
      <c r="A293" s="41"/>
      <c r="B293" s="200"/>
      <c r="C293" s="33">
        <v>13.51</v>
      </c>
      <c r="D293" s="7" t="s">
        <v>39</v>
      </c>
      <c r="E293" s="31"/>
      <c r="F293" s="375">
        <f>C293*E293</f>
        <v>0</v>
      </c>
    </row>
    <row r="294" spans="1:6" ht="72.75">
      <c r="A294" s="170" t="s">
        <v>154</v>
      </c>
      <c r="B294" s="6" t="s">
        <v>319</v>
      </c>
      <c r="C294" s="40"/>
      <c r="D294" s="46"/>
      <c r="E294" s="46"/>
      <c r="F294" s="55"/>
    </row>
    <row r="295" spans="1:6" ht="12.75">
      <c r="A295" s="41"/>
      <c r="B295" s="376"/>
      <c r="C295" s="169">
        <v>42.04</v>
      </c>
      <c r="D295" s="7" t="s">
        <v>40</v>
      </c>
      <c r="E295" s="112"/>
      <c r="F295" s="57">
        <f>E295*C295</f>
        <v>0</v>
      </c>
    </row>
    <row r="296" spans="1:6" ht="114.75">
      <c r="A296" s="139" t="s">
        <v>155</v>
      </c>
      <c r="B296" s="6" t="s">
        <v>320</v>
      </c>
      <c r="C296" s="46"/>
      <c r="D296" s="53"/>
      <c r="E296" s="38"/>
      <c r="F296" s="55"/>
    </row>
    <row r="297" spans="1:6" ht="12.75">
      <c r="A297" s="175"/>
      <c r="B297" s="132"/>
      <c r="C297" s="33">
        <v>3.15</v>
      </c>
      <c r="D297" s="5" t="s">
        <v>40</v>
      </c>
      <c r="E297" s="31"/>
      <c r="F297" s="59">
        <f>C297*E297</f>
        <v>0</v>
      </c>
    </row>
    <row r="298" spans="1:6" ht="129">
      <c r="A298" s="209" t="s">
        <v>156</v>
      </c>
      <c r="B298" s="6" t="s">
        <v>13</v>
      </c>
      <c r="C298" s="115"/>
      <c r="D298" s="210"/>
      <c r="E298" s="82"/>
      <c r="F298" s="109"/>
    </row>
    <row r="299" spans="1:6" ht="12.75">
      <c r="A299" s="41"/>
      <c r="B299" s="187"/>
      <c r="C299" s="20">
        <v>1.41</v>
      </c>
      <c r="D299" s="3" t="s">
        <v>39</v>
      </c>
      <c r="E299" s="30"/>
      <c r="F299" s="57">
        <f>C299*E299</f>
        <v>0</v>
      </c>
    </row>
    <row r="300" spans="1:6" ht="129">
      <c r="A300" s="209" t="s">
        <v>157</v>
      </c>
      <c r="B300" s="6" t="s">
        <v>321</v>
      </c>
      <c r="C300" s="115"/>
      <c r="D300" s="210"/>
      <c r="E300" s="82"/>
      <c r="F300" s="109"/>
    </row>
    <row r="301" spans="1:6" ht="12.75">
      <c r="A301" s="41"/>
      <c r="B301" s="41"/>
      <c r="C301" s="33">
        <v>5</v>
      </c>
      <c r="D301" s="3" t="s">
        <v>39</v>
      </c>
      <c r="E301" s="112"/>
      <c r="F301" s="59">
        <f>E301*C301</f>
        <v>0</v>
      </c>
    </row>
    <row r="302" spans="1:6" ht="157.5">
      <c r="A302" s="212" t="s">
        <v>158</v>
      </c>
      <c r="B302" s="6" t="s">
        <v>30</v>
      </c>
      <c r="C302" s="28"/>
      <c r="D302" s="8"/>
      <c r="E302" s="26"/>
      <c r="F302" s="75"/>
    </row>
    <row r="303" spans="1:6" ht="15">
      <c r="A303" s="213"/>
      <c r="B303" s="214"/>
      <c r="C303" s="20">
        <v>3.67</v>
      </c>
      <c r="D303" s="3" t="s">
        <v>40</v>
      </c>
      <c r="E303" s="112"/>
      <c r="F303" s="57">
        <f>E303*C303</f>
        <v>0</v>
      </c>
    </row>
    <row r="304" spans="1:6" ht="115.5">
      <c r="A304" s="139" t="s">
        <v>159</v>
      </c>
      <c r="B304" s="6" t="s">
        <v>48</v>
      </c>
      <c r="C304" s="77"/>
      <c r="D304" s="46"/>
      <c r="E304" s="77"/>
      <c r="F304" s="109"/>
    </row>
    <row r="305" spans="1:6" ht="12.75">
      <c r="A305" s="41"/>
      <c r="B305" s="41"/>
      <c r="C305" s="20">
        <v>12.87</v>
      </c>
      <c r="D305" s="7" t="s">
        <v>39</v>
      </c>
      <c r="E305" s="273"/>
      <c r="F305" s="59">
        <f>E305*C305</f>
        <v>0</v>
      </c>
    </row>
    <row r="306" spans="1:6" ht="115.5">
      <c r="A306" s="139" t="s">
        <v>160</v>
      </c>
      <c r="B306" s="6" t="s">
        <v>19</v>
      </c>
      <c r="C306" s="46"/>
      <c r="D306" s="77"/>
      <c r="E306" s="53"/>
      <c r="F306" s="55"/>
    </row>
    <row r="307" spans="1:6" ht="12.75">
      <c r="A307" s="41"/>
      <c r="B307" s="110" t="s">
        <v>322</v>
      </c>
      <c r="C307" s="33">
        <v>40.86</v>
      </c>
      <c r="D307" s="5" t="s">
        <v>47</v>
      </c>
      <c r="E307" s="31"/>
      <c r="F307" s="59">
        <f>E307*C307</f>
        <v>0</v>
      </c>
    </row>
    <row r="308" spans="1:6" ht="144">
      <c r="A308" s="96" t="s">
        <v>161</v>
      </c>
      <c r="B308" s="97" t="s">
        <v>22</v>
      </c>
      <c r="C308" s="23"/>
      <c r="D308" s="4"/>
      <c r="E308" s="39"/>
      <c r="F308" s="56"/>
    </row>
    <row r="309" spans="1:6" ht="12.75">
      <c r="A309" s="41"/>
      <c r="B309" s="72"/>
      <c r="C309" s="20">
        <v>95.73</v>
      </c>
      <c r="D309" s="7" t="s">
        <v>40</v>
      </c>
      <c r="E309" s="112"/>
      <c r="F309" s="57">
        <f>E309*C309</f>
        <v>0</v>
      </c>
    </row>
    <row r="310" spans="1:6" ht="45">
      <c r="A310" s="106" t="s">
        <v>162</v>
      </c>
      <c r="B310" s="107" t="s">
        <v>71</v>
      </c>
      <c r="C310" s="28"/>
      <c r="D310" s="8"/>
      <c r="E310" s="108"/>
      <c r="F310" s="109"/>
    </row>
    <row r="311" spans="1:6" ht="12.75">
      <c r="A311" s="110"/>
      <c r="B311" s="111"/>
      <c r="C311" s="20">
        <v>95.73</v>
      </c>
      <c r="D311" s="3" t="s">
        <v>40</v>
      </c>
      <c r="E311" s="112"/>
      <c r="F311" s="57">
        <f>E311*C311</f>
        <v>0</v>
      </c>
    </row>
    <row r="312" spans="1:6" ht="87">
      <c r="A312" s="84" t="s">
        <v>163</v>
      </c>
      <c r="B312" s="113" t="s">
        <v>72</v>
      </c>
      <c r="C312" s="27"/>
      <c r="D312" s="38"/>
      <c r="E312" s="46"/>
      <c r="F312" s="62"/>
    </row>
    <row r="313" spans="1:6" ht="12.75">
      <c r="A313" s="41"/>
      <c r="B313" s="217"/>
      <c r="C313" s="33">
        <v>499.87</v>
      </c>
      <c r="D313" s="24" t="s">
        <v>27</v>
      </c>
      <c r="E313" s="31"/>
      <c r="F313" s="49">
        <f>C313*E313</f>
        <v>0</v>
      </c>
    </row>
    <row r="314" spans="1:6" ht="72">
      <c r="A314" s="168" t="s">
        <v>164</v>
      </c>
      <c r="B314" s="178" t="s">
        <v>323</v>
      </c>
      <c r="C314" s="39"/>
      <c r="D314" s="40"/>
      <c r="E314" s="39"/>
      <c r="F314" s="43"/>
    </row>
    <row r="315" spans="1:6" ht="12.75">
      <c r="A315" s="41"/>
      <c r="B315" s="157"/>
      <c r="C315" s="33">
        <v>150</v>
      </c>
      <c r="D315" s="24" t="s">
        <v>27</v>
      </c>
      <c r="E315" s="30"/>
      <c r="F315" s="59">
        <f>C315*E315</f>
        <v>0</v>
      </c>
    </row>
    <row r="316" spans="1:6" ht="100.5">
      <c r="A316" s="139" t="s">
        <v>165</v>
      </c>
      <c r="B316" s="6" t="s">
        <v>324</v>
      </c>
      <c r="C316" s="219"/>
      <c r="D316" s="46"/>
      <c r="E316" s="77"/>
      <c r="F316" s="62"/>
    </row>
    <row r="317" spans="1:6" ht="12.75">
      <c r="A317" s="41"/>
      <c r="B317" s="157"/>
      <c r="C317" s="33">
        <v>150</v>
      </c>
      <c r="D317" s="3" t="s">
        <v>40</v>
      </c>
      <c r="E317" s="68"/>
      <c r="F317" s="57">
        <f>E317*C317</f>
        <v>0</v>
      </c>
    </row>
    <row r="318" spans="1:6" ht="87">
      <c r="A318" s="114" t="s">
        <v>166</v>
      </c>
      <c r="B318" s="6" t="s">
        <v>74</v>
      </c>
      <c r="C318" s="28"/>
      <c r="D318" s="8"/>
      <c r="E318" s="115"/>
      <c r="F318" s="109"/>
    </row>
    <row r="319" spans="1:6" ht="12.75">
      <c r="A319" s="41"/>
      <c r="B319" s="72"/>
      <c r="C319" s="33">
        <v>1200</v>
      </c>
      <c r="D319" s="3" t="s">
        <v>57</v>
      </c>
      <c r="E319" s="68"/>
      <c r="F319" s="57">
        <f>E319*C319</f>
        <v>0</v>
      </c>
    </row>
    <row r="320" spans="1:6" ht="42.75">
      <c r="A320" s="114" t="s">
        <v>167</v>
      </c>
      <c r="B320" s="6" t="s">
        <v>413</v>
      </c>
      <c r="C320" s="28"/>
      <c r="D320" s="8"/>
      <c r="E320" s="115"/>
      <c r="F320" s="109"/>
    </row>
    <row r="321" spans="1:6" ht="12.75">
      <c r="A321" s="41"/>
      <c r="B321" s="72"/>
      <c r="C321" s="33">
        <v>3500</v>
      </c>
      <c r="D321" s="3" t="s">
        <v>57</v>
      </c>
      <c r="E321" s="68"/>
      <c r="F321" s="57">
        <f>E321*C321</f>
        <v>0</v>
      </c>
    </row>
    <row r="322" spans="1:6" ht="102">
      <c r="A322" s="85" t="s">
        <v>168</v>
      </c>
      <c r="B322" s="118" t="s">
        <v>183</v>
      </c>
      <c r="C322" s="28"/>
      <c r="D322" s="8"/>
      <c r="E322" s="77"/>
      <c r="F322" s="62"/>
    </row>
    <row r="323" spans="1:6" ht="12.75">
      <c r="A323" s="91"/>
      <c r="B323" s="72" t="s">
        <v>76</v>
      </c>
      <c r="C323" s="93">
        <v>1.5</v>
      </c>
      <c r="D323" s="7" t="s">
        <v>41</v>
      </c>
      <c r="E323" s="98"/>
      <c r="F323" s="59">
        <f>C323*E323</f>
        <v>0</v>
      </c>
    </row>
    <row r="324" spans="1:6" ht="15.75">
      <c r="A324" s="377"/>
      <c r="B324" s="378" t="s">
        <v>24</v>
      </c>
      <c r="C324" s="37"/>
      <c r="D324" s="10"/>
      <c r="E324" s="87"/>
      <c r="F324" s="81"/>
    </row>
    <row r="325" spans="1:6" ht="114.75">
      <c r="A325" s="229" t="s">
        <v>169</v>
      </c>
      <c r="B325" s="379" t="s">
        <v>325</v>
      </c>
      <c r="C325" s="101"/>
      <c r="D325" s="19"/>
      <c r="E325" s="39"/>
      <c r="F325" s="43"/>
    </row>
    <row r="326" spans="1:6" ht="15">
      <c r="A326" s="120"/>
      <c r="B326" s="380" t="s">
        <v>326</v>
      </c>
      <c r="C326" s="101"/>
      <c r="D326" s="19"/>
      <c r="E326" s="39"/>
      <c r="F326" s="43"/>
    </row>
    <row r="327" spans="1:6" ht="15">
      <c r="A327" s="156"/>
      <c r="B327" s="381" t="s">
        <v>327</v>
      </c>
      <c r="C327" s="20">
        <v>707.26</v>
      </c>
      <c r="D327" s="156" t="s">
        <v>45</v>
      </c>
      <c r="E327" s="30"/>
      <c r="F327" s="57">
        <f>E327*C327</f>
        <v>0</v>
      </c>
    </row>
    <row r="328" spans="1:6" ht="102">
      <c r="A328" s="120" t="s">
        <v>170</v>
      </c>
      <c r="B328" s="118" t="s">
        <v>328</v>
      </c>
      <c r="C328" s="34"/>
      <c r="D328" s="323"/>
      <c r="E328" s="27"/>
      <c r="F328" s="75"/>
    </row>
    <row r="329" spans="1:6" ht="45">
      <c r="A329" s="120"/>
      <c r="B329" s="253" t="s">
        <v>329</v>
      </c>
      <c r="C329" s="382"/>
      <c r="D329" s="19"/>
      <c r="E329" s="39"/>
      <c r="F329" s="19"/>
    </row>
    <row r="330" spans="1:6" ht="15">
      <c r="A330" s="383"/>
      <c r="B330" s="384" t="s">
        <v>330</v>
      </c>
      <c r="C330" s="101"/>
      <c r="D330" s="19"/>
      <c r="E330" s="9"/>
      <c r="F330" s="43"/>
    </row>
    <row r="331" spans="1:6" ht="12.75">
      <c r="A331" s="220"/>
      <c r="B331" s="221"/>
      <c r="C331" s="20">
        <v>151.93</v>
      </c>
      <c r="D331" s="156" t="s">
        <v>45</v>
      </c>
      <c r="E331" s="30"/>
      <c r="F331" s="57">
        <f>E331*C331</f>
        <v>0</v>
      </c>
    </row>
    <row r="332" spans="1:6" ht="144.75">
      <c r="A332" s="385" t="s">
        <v>70</v>
      </c>
      <c r="B332" s="121" t="s">
        <v>331</v>
      </c>
      <c r="C332" s="34"/>
      <c r="D332" s="104"/>
      <c r="E332" s="1"/>
      <c r="F332" s="56"/>
    </row>
    <row r="333" spans="1:6" ht="12.75">
      <c r="A333" s="220"/>
      <c r="B333" s="221"/>
      <c r="C333" s="33">
        <v>38.32</v>
      </c>
      <c r="D333" s="156" t="s">
        <v>45</v>
      </c>
      <c r="E333" s="30"/>
      <c r="F333" s="57">
        <f>E333*C333</f>
        <v>0</v>
      </c>
    </row>
    <row r="334" spans="1:6" ht="76.5">
      <c r="A334" s="386" t="s">
        <v>59</v>
      </c>
      <c r="B334" s="119" t="s">
        <v>332</v>
      </c>
      <c r="C334" s="1"/>
      <c r="D334" s="19"/>
      <c r="E334" s="387"/>
      <c r="F334" s="43"/>
    </row>
    <row r="335" spans="1:6" ht="12.75">
      <c r="A335" s="220"/>
      <c r="B335" s="221" t="s">
        <v>333</v>
      </c>
      <c r="C335" s="20">
        <v>125.66</v>
      </c>
      <c r="D335" s="156" t="s">
        <v>45</v>
      </c>
      <c r="E335" s="30"/>
      <c r="F335" s="57">
        <f>E335*C335</f>
        <v>0</v>
      </c>
    </row>
    <row r="336" spans="1:6" ht="127.5">
      <c r="A336" s="229" t="s">
        <v>171</v>
      </c>
      <c r="B336" s="118" t="s">
        <v>84</v>
      </c>
      <c r="C336" s="95"/>
      <c r="D336" s="199"/>
      <c r="E336" s="1"/>
      <c r="F336" s="56"/>
    </row>
    <row r="337" spans="1:6" ht="14.25">
      <c r="A337" s="156"/>
      <c r="B337" s="196"/>
      <c r="C337" s="33">
        <v>109.28</v>
      </c>
      <c r="D337" s="7" t="s">
        <v>45</v>
      </c>
      <c r="E337" s="31"/>
      <c r="F337" s="59">
        <f>E337*C337</f>
        <v>0</v>
      </c>
    </row>
    <row r="338" spans="1:6" ht="102.75">
      <c r="A338" s="222" t="s">
        <v>172</v>
      </c>
      <c r="B338" s="6" t="s">
        <v>334</v>
      </c>
      <c r="C338" s="74"/>
      <c r="D338" s="223"/>
      <c r="E338" s="27"/>
      <c r="F338" s="75"/>
    </row>
    <row r="339" spans="1:6" ht="12.75">
      <c r="A339" s="156"/>
      <c r="B339" s="224"/>
      <c r="C339" s="33">
        <v>8.77</v>
      </c>
      <c r="D339" s="7" t="s">
        <v>45</v>
      </c>
      <c r="E339" s="98"/>
      <c r="F339" s="133">
        <f>C339*E339</f>
        <v>0</v>
      </c>
    </row>
    <row r="340" spans="1:6" ht="114.75">
      <c r="A340" s="51" t="s">
        <v>73</v>
      </c>
      <c r="B340" s="225" t="s">
        <v>83</v>
      </c>
      <c r="C340" s="226"/>
      <c r="D340" s="11"/>
      <c r="E340" s="63"/>
      <c r="F340" s="61"/>
    </row>
    <row r="341" spans="1:6" ht="15">
      <c r="A341" s="123"/>
      <c r="B341" s="198" t="s">
        <v>335</v>
      </c>
      <c r="C341" s="165"/>
      <c r="D341" s="15"/>
      <c r="E341" s="12"/>
      <c r="F341" s="153"/>
    </row>
    <row r="342" spans="1:6" ht="12.75">
      <c r="A342" s="227"/>
      <c r="B342" s="228"/>
      <c r="C342" s="33">
        <v>49.28</v>
      </c>
      <c r="D342" s="7" t="s">
        <v>40</v>
      </c>
      <c r="E342" s="68"/>
      <c r="F342" s="57">
        <f>E342*C342</f>
        <v>0</v>
      </c>
    </row>
    <row r="343" spans="1:6" ht="15.75">
      <c r="A343" s="568" t="s">
        <v>26</v>
      </c>
      <c r="B343" s="569"/>
      <c r="C343" s="37"/>
      <c r="D343" s="10"/>
      <c r="E343" s="87"/>
      <c r="F343" s="81"/>
    </row>
    <row r="344" spans="1:6" ht="89.25">
      <c r="A344" s="142" t="s">
        <v>75</v>
      </c>
      <c r="B344" s="122" t="s">
        <v>87</v>
      </c>
      <c r="C344" s="21"/>
      <c r="D344" s="11"/>
      <c r="E344" s="388"/>
      <c r="F344" s="56"/>
    </row>
    <row r="345" spans="1:6" ht="12.75">
      <c r="A345" s="389"/>
      <c r="B345" s="390"/>
      <c r="C345" s="20">
        <v>0.12</v>
      </c>
      <c r="D345" s="3" t="s">
        <v>336</v>
      </c>
      <c r="E345" s="20"/>
      <c r="F345" s="57">
        <f>C345*E345</f>
        <v>0</v>
      </c>
    </row>
    <row r="346" spans="1:6" ht="140.25">
      <c r="A346" s="123" t="s">
        <v>173</v>
      </c>
      <c r="B346" s="118" t="s">
        <v>88</v>
      </c>
      <c r="C346" s="34"/>
      <c r="D346" s="13"/>
      <c r="E346" s="86"/>
      <c r="F346" s="124"/>
    </row>
    <row r="347" spans="1:6" ht="12.75">
      <c r="A347" s="102"/>
      <c r="B347" s="126"/>
      <c r="C347" s="33">
        <v>110.5</v>
      </c>
      <c r="D347" s="5" t="s">
        <v>60</v>
      </c>
      <c r="E347" s="127"/>
      <c r="F347" s="128">
        <f>C347*E347</f>
        <v>0</v>
      </c>
    </row>
    <row r="348" spans="1:6" ht="51">
      <c r="A348" s="123" t="s">
        <v>78</v>
      </c>
      <c r="B348" s="118" t="s">
        <v>182</v>
      </c>
      <c r="C348" s="34"/>
      <c r="D348" s="13"/>
      <c r="E348" s="86"/>
      <c r="F348" s="124"/>
    </row>
    <row r="349" spans="1:6" ht="12.75">
      <c r="A349" s="102"/>
      <c r="B349" s="126"/>
      <c r="C349" s="33">
        <v>11.05</v>
      </c>
      <c r="D349" s="5" t="s">
        <v>60</v>
      </c>
      <c r="E349" s="127"/>
      <c r="F349" s="128">
        <f>C349*E349</f>
        <v>0</v>
      </c>
    </row>
    <row r="350" spans="1:6" ht="86.25">
      <c r="A350" s="73" t="s">
        <v>174</v>
      </c>
      <c r="B350" s="121" t="s">
        <v>91</v>
      </c>
      <c r="C350" s="34"/>
      <c r="D350" s="13"/>
      <c r="E350" s="34"/>
      <c r="F350" s="129"/>
    </row>
    <row r="351" spans="1:6" ht="12.75">
      <c r="A351" s="131"/>
      <c r="B351" s="132"/>
      <c r="C351" s="33">
        <v>210.93</v>
      </c>
      <c r="D351" s="5" t="s">
        <v>45</v>
      </c>
      <c r="E351" s="33"/>
      <c r="F351" s="133">
        <f>C351*E351</f>
        <v>0</v>
      </c>
    </row>
    <row r="352" spans="1:6" ht="102">
      <c r="A352" s="134" t="s">
        <v>175</v>
      </c>
      <c r="B352" s="119" t="s">
        <v>337</v>
      </c>
      <c r="C352" s="82"/>
      <c r="D352" s="16"/>
      <c r="E352" s="135"/>
      <c r="F352" s="136"/>
    </row>
    <row r="353" spans="1:6" ht="12.75">
      <c r="A353" s="137"/>
      <c r="B353" s="126"/>
      <c r="C353" s="33">
        <v>202.81</v>
      </c>
      <c r="D353" s="3" t="s">
        <v>45</v>
      </c>
      <c r="E353" s="68"/>
      <c r="F353" s="138">
        <f>ROUND(C353*E353,2)</f>
        <v>0</v>
      </c>
    </row>
    <row r="354" spans="1:6" ht="57.75">
      <c r="A354" s="139" t="s">
        <v>176</v>
      </c>
      <c r="B354" s="140" t="s">
        <v>95</v>
      </c>
      <c r="C354" s="74"/>
      <c r="D354" s="105"/>
      <c r="E354" s="27"/>
      <c r="F354" s="75"/>
    </row>
    <row r="355" spans="1:6" ht="12.75">
      <c r="A355" s="141"/>
      <c r="B355" s="132"/>
      <c r="C355" s="33">
        <v>9.75</v>
      </c>
      <c r="D355" s="3" t="s">
        <v>45</v>
      </c>
      <c r="E355" s="30"/>
      <c r="F355" s="59">
        <f>C355*E355</f>
        <v>0</v>
      </c>
    </row>
    <row r="356" spans="1:6" ht="129">
      <c r="A356" s="142" t="s">
        <v>177</v>
      </c>
      <c r="B356" s="143" t="s">
        <v>97</v>
      </c>
      <c r="C356" s="40"/>
      <c r="D356" s="82"/>
      <c r="E356" s="25"/>
      <c r="F356" s="19"/>
    </row>
    <row r="357" spans="1:6" ht="42.75">
      <c r="A357" s="142"/>
      <c r="B357" s="144" t="s">
        <v>98</v>
      </c>
      <c r="C357" s="40"/>
      <c r="D357" s="16"/>
      <c r="E357" s="25"/>
      <c r="F357" s="19"/>
    </row>
    <row r="358" spans="1:6" ht="12.75">
      <c r="A358" s="146"/>
      <c r="B358" s="147"/>
      <c r="C358" s="148">
        <v>87.56</v>
      </c>
      <c r="D358" s="5" t="s">
        <v>40</v>
      </c>
      <c r="E358" s="30"/>
      <c r="F358" s="59">
        <f>C358*E358</f>
        <v>0</v>
      </c>
    </row>
    <row r="359" spans="1:6" ht="158.25">
      <c r="A359" s="149" t="s">
        <v>178</v>
      </c>
      <c r="B359" s="143" t="s">
        <v>150</v>
      </c>
      <c r="C359" s="40"/>
      <c r="D359" s="16"/>
      <c r="E359" s="25"/>
      <c r="F359" s="19"/>
    </row>
    <row r="360" spans="1:6" ht="57">
      <c r="A360" s="149"/>
      <c r="B360" s="143" t="s">
        <v>100</v>
      </c>
      <c r="C360" s="40"/>
      <c r="D360" s="16"/>
      <c r="E360" s="25"/>
      <c r="F360" s="19"/>
    </row>
    <row r="361" spans="1:6" ht="12.75">
      <c r="A361" s="146"/>
      <c r="B361" s="147"/>
      <c r="C361" s="148">
        <v>58.33</v>
      </c>
      <c r="D361" s="5" t="s">
        <v>40</v>
      </c>
      <c r="E361" s="30"/>
      <c r="F361" s="59">
        <f>C361*E361</f>
        <v>0</v>
      </c>
    </row>
    <row r="362" spans="1:6" ht="129.75">
      <c r="A362" s="106" t="s">
        <v>179</v>
      </c>
      <c r="B362" s="140" t="s">
        <v>67</v>
      </c>
      <c r="C362" s="27"/>
      <c r="D362" s="13"/>
      <c r="E362" s="150"/>
      <c r="F362" s="151"/>
    </row>
    <row r="363" spans="1:6" ht="12.75">
      <c r="A363" s="154"/>
      <c r="B363" s="155"/>
      <c r="C363" s="33">
        <v>4</v>
      </c>
      <c r="D363" s="5" t="s">
        <v>44</v>
      </c>
      <c r="E363" s="30"/>
      <c r="F363" s="57">
        <f>C363*E363</f>
        <v>0</v>
      </c>
    </row>
    <row r="364" spans="1:6" ht="129.75">
      <c r="A364" s="142" t="s">
        <v>180</v>
      </c>
      <c r="B364" s="6" t="s">
        <v>54</v>
      </c>
      <c r="C364" s="27"/>
      <c r="D364" s="53"/>
      <c r="E364" s="27"/>
      <c r="F364" s="61"/>
    </row>
    <row r="365" spans="1:6" ht="12.75">
      <c r="A365" s="154"/>
      <c r="B365" s="157"/>
      <c r="C365" s="33">
        <v>36</v>
      </c>
      <c r="D365" s="5" t="s">
        <v>44</v>
      </c>
      <c r="E365" s="30"/>
      <c r="F365" s="57">
        <f>E365*C365</f>
        <v>0</v>
      </c>
    </row>
    <row r="366" spans="1:6" ht="59.25">
      <c r="A366" s="106" t="s">
        <v>89</v>
      </c>
      <c r="B366" s="121" t="s">
        <v>61</v>
      </c>
      <c r="C366" s="46"/>
      <c r="D366" s="53"/>
      <c r="E366" s="27"/>
      <c r="F366" s="158"/>
    </row>
    <row r="367" spans="1:6" ht="12.75">
      <c r="A367" s="154"/>
      <c r="B367" s="157" t="s">
        <v>104</v>
      </c>
      <c r="C367" s="33">
        <v>4</v>
      </c>
      <c r="D367" s="5" t="s">
        <v>44</v>
      </c>
      <c r="E367" s="30"/>
      <c r="F367" s="59">
        <f>E367*C367</f>
        <v>0</v>
      </c>
    </row>
    <row r="368" spans="1:6" ht="72">
      <c r="A368" s="106" t="s">
        <v>90</v>
      </c>
      <c r="B368" s="121" t="s">
        <v>106</v>
      </c>
      <c r="C368" s="46"/>
      <c r="D368" s="53"/>
      <c r="E368" s="46"/>
      <c r="F368" s="158"/>
    </row>
    <row r="369" spans="1:6" ht="12.75">
      <c r="A369" s="154"/>
      <c r="B369" s="41"/>
      <c r="C369" s="33">
        <v>6</v>
      </c>
      <c r="D369" s="5" t="s">
        <v>44</v>
      </c>
      <c r="E369" s="30"/>
      <c r="F369" s="59">
        <f>E369*C369</f>
        <v>0</v>
      </c>
    </row>
    <row r="370" spans="1:6" ht="72">
      <c r="A370" s="106" t="s">
        <v>92</v>
      </c>
      <c r="B370" s="121" t="s">
        <v>106</v>
      </c>
      <c r="C370" s="23"/>
      <c r="D370" s="4"/>
      <c r="E370" s="1"/>
      <c r="F370" s="56"/>
    </row>
    <row r="371" spans="1:6" ht="12.75">
      <c r="A371" s="154"/>
      <c r="B371" s="157"/>
      <c r="C371" s="33">
        <v>36</v>
      </c>
      <c r="D371" s="5" t="s">
        <v>44</v>
      </c>
      <c r="E371" s="30"/>
      <c r="F371" s="59">
        <f>E371*C371</f>
        <v>0</v>
      </c>
    </row>
    <row r="372" spans="1:6" ht="58.5">
      <c r="A372" s="106" t="s">
        <v>94</v>
      </c>
      <c r="B372" s="121" t="s">
        <v>63</v>
      </c>
      <c r="C372" s="28"/>
      <c r="D372" s="8"/>
      <c r="E372" s="159"/>
      <c r="F372" s="109"/>
    </row>
    <row r="373" spans="1:6" ht="12.75">
      <c r="A373" s="102"/>
      <c r="B373" s="157"/>
      <c r="C373" s="20">
        <v>110.46</v>
      </c>
      <c r="D373" s="3" t="s">
        <v>45</v>
      </c>
      <c r="E373" s="160"/>
      <c r="F373" s="57">
        <f>E373*C373</f>
        <v>0</v>
      </c>
    </row>
    <row r="374" spans="1:6" ht="86.25">
      <c r="A374" s="142" t="s">
        <v>96</v>
      </c>
      <c r="B374" s="161" t="s">
        <v>110</v>
      </c>
      <c r="C374" s="95"/>
      <c r="D374" s="15"/>
      <c r="E374" s="39"/>
      <c r="F374" s="153"/>
    </row>
    <row r="375" spans="1:6" ht="12.75">
      <c r="A375" s="162"/>
      <c r="B375" s="163"/>
      <c r="C375" s="33">
        <v>2356.25</v>
      </c>
      <c r="D375" s="5" t="s">
        <v>43</v>
      </c>
      <c r="E375" s="30"/>
      <c r="F375" s="164">
        <f>E375*C375</f>
        <v>0</v>
      </c>
    </row>
    <row r="376" spans="1:6" ht="15.75">
      <c r="A376" s="570" t="s">
        <v>51</v>
      </c>
      <c r="B376" s="571"/>
      <c r="C376" s="37"/>
      <c r="D376" s="87"/>
      <c r="E376" s="87"/>
      <c r="F376" s="81"/>
    </row>
    <row r="377" spans="1:6" ht="57.75">
      <c r="A377" s="96" t="s">
        <v>99</v>
      </c>
      <c r="B377" s="166" t="s">
        <v>10</v>
      </c>
      <c r="C377" s="22"/>
      <c r="D377" s="15"/>
      <c r="E377" s="9"/>
      <c r="F377" s="43"/>
    </row>
    <row r="378" spans="1:6" ht="12.75">
      <c r="A378" s="167"/>
      <c r="B378" s="72"/>
      <c r="C378" s="20">
        <v>649.87</v>
      </c>
      <c r="D378" s="3" t="s">
        <v>40</v>
      </c>
      <c r="E378" s="31"/>
      <c r="F378" s="59">
        <f>E378*C378</f>
        <v>0</v>
      </c>
    </row>
    <row r="379" spans="1:6" ht="114.75">
      <c r="A379" s="90" t="s">
        <v>101</v>
      </c>
      <c r="B379" s="6" t="s">
        <v>68</v>
      </c>
      <c r="C379" s="40"/>
      <c r="D379" s="46"/>
      <c r="E379" s="9"/>
      <c r="F379" s="43"/>
    </row>
    <row r="380" spans="1:6" ht="12.75">
      <c r="A380" s="167"/>
      <c r="B380" s="72"/>
      <c r="C380" s="169">
        <v>2058.27</v>
      </c>
      <c r="D380" s="7" t="s">
        <v>40</v>
      </c>
      <c r="E380" s="31"/>
      <c r="F380" s="59">
        <f>E380*C380</f>
        <v>0</v>
      </c>
    </row>
    <row r="381" spans="1:6" ht="42.75">
      <c r="A381" s="170" t="s">
        <v>102</v>
      </c>
      <c r="B381" s="6" t="s">
        <v>114</v>
      </c>
      <c r="C381" s="21"/>
      <c r="D381" s="11"/>
      <c r="E381" s="171"/>
      <c r="F381" s="75"/>
    </row>
    <row r="382" spans="1:6" ht="42.75">
      <c r="A382" s="48"/>
      <c r="B382" s="58" t="s">
        <v>115</v>
      </c>
      <c r="C382" s="23"/>
      <c r="D382" s="15"/>
      <c r="E382" s="172"/>
      <c r="F382" s="67"/>
    </row>
    <row r="383" spans="1:6" ht="12.75">
      <c r="A383" s="167"/>
      <c r="B383" s="72"/>
      <c r="C383" s="33">
        <v>1888.72</v>
      </c>
      <c r="D383" s="7" t="s">
        <v>40</v>
      </c>
      <c r="E383" s="29"/>
      <c r="F383" s="59">
        <f>C383*E383</f>
        <v>0</v>
      </c>
    </row>
    <row r="384" spans="1:6" ht="57">
      <c r="A384" s="106" t="s">
        <v>103</v>
      </c>
      <c r="B384" s="269" t="s">
        <v>117</v>
      </c>
      <c r="C384" s="165"/>
      <c r="D384" s="15"/>
      <c r="E384" s="2"/>
      <c r="F384" s="67"/>
    </row>
    <row r="385" spans="1:6" ht="14.25">
      <c r="A385" s="154"/>
      <c r="B385" s="391"/>
      <c r="C385" s="35">
        <v>944.36</v>
      </c>
      <c r="D385" s="7" t="s">
        <v>40</v>
      </c>
      <c r="E385" s="29"/>
      <c r="F385" s="59">
        <f>C385*E385</f>
        <v>0</v>
      </c>
    </row>
    <row r="386" spans="1:6" ht="71.25">
      <c r="A386" s="197" t="s">
        <v>105</v>
      </c>
      <c r="B386" s="6" t="s">
        <v>149</v>
      </c>
      <c r="C386" s="74"/>
      <c r="D386" s="11"/>
      <c r="E386" s="26"/>
      <c r="F386" s="75"/>
    </row>
    <row r="387" spans="1:6" ht="12.75">
      <c r="A387" s="154"/>
      <c r="B387" s="174"/>
      <c r="C387" s="35">
        <v>944.36</v>
      </c>
      <c r="D387" s="7" t="s">
        <v>40</v>
      </c>
      <c r="E387" s="29"/>
      <c r="F387" s="59">
        <f>C387*E387</f>
        <v>0</v>
      </c>
    </row>
    <row r="388" spans="1:6" ht="63.75">
      <c r="A388" s="170" t="s">
        <v>107</v>
      </c>
      <c r="B388" s="118" t="s">
        <v>338</v>
      </c>
      <c r="C388" s="34"/>
      <c r="D388" s="11"/>
      <c r="E388" s="171"/>
      <c r="F388" s="75"/>
    </row>
    <row r="389" spans="1:6" ht="12.75">
      <c r="A389" s="175"/>
      <c r="B389" s="72"/>
      <c r="C389" s="33">
        <v>87.56</v>
      </c>
      <c r="D389" s="7" t="s">
        <v>40</v>
      </c>
      <c r="E389" s="29"/>
      <c r="F389" s="59">
        <f>C389*E389</f>
        <v>0</v>
      </c>
    </row>
    <row r="390" spans="1:6" ht="102">
      <c r="A390" s="170" t="s">
        <v>108</v>
      </c>
      <c r="B390" s="121" t="s">
        <v>23</v>
      </c>
      <c r="C390" s="165"/>
      <c r="D390" s="11"/>
      <c r="E390" s="2"/>
      <c r="F390" s="75"/>
    </row>
    <row r="391" spans="1:6" ht="12.75">
      <c r="A391" s="19"/>
      <c r="B391" s="176"/>
      <c r="C391" s="165">
        <v>5.52</v>
      </c>
      <c r="D391" s="15" t="s">
        <v>40</v>
      </c>
      <c r="E391" s="2"/>
      <c r="F391" s="67">
        <f>E391*C391</f>
        <v>0</v>
      </c>
    </row>
    <row r="392" spans="1:6" ht="15.75">
      <c r="A392" s="578" t="s">
        <v>17</v>
      </c>
      <c r="B392" s="569"/>
      <c r="C392" s="37"/>
      <c r="D392" s="10"/>
      <c r="E392" s="36"/>
      <c r="F392" s="177"/>
    </row>
    <row r="393" spans="1:6" ht="28.5">
      <c r="A393" s="392" t="s">
        <v>113</v>
      </c>
      <c r="B393" s="6" t="s">
        <v>339</v>
      </c>
      <c r="C393" s="34"/>
      <c r="D393" s="11"/>
      <c r="E393" s="27"/>
      <c r="F393" s="75"/>
    </row>
    <row r="394" spans="1:6" ht="128.25">
      <c r="A394" s="393"/>
      <c r="B394" s="58" t="s">
        <v>340</v>
      </c>
      <c r="C394" s="23"/>
      <c r="D394" s="15"/>
      <c r="E394" s="1"/>
      <c r="F394" s="67"/>
    </row>
    <row r="395" spans="1:6" ht="142.5">
      <c r="A395" s="181"/>
      <c r="B395" s="70" t="s">
        <v>341</v>
      </c>
      <c r="C395" s="33">
        <v>350</v>
      </c>
      <c r="D395" s="7" t="s">
        <v>342</v>
      </c>
      <c r="E395" s="30"/>
      <c r="F395" s="59">
        <f>C395*E395</f>
        <v>0</v>
      </c>
    </row>
    <row r="396" spans="1:6" ht="85.5">
      <c r="A396" s="392" t="s">
        <v>113</v>
      </c>
      <c r="B396" s="58" t="s">
        <v>343</v>
      </c>
      <c r="C396" s="34"/>
      <c r="D396" s="11"/>
      <c r="E396" s="27"/>
      <c r="F396" s="75"/>
    </row>
    <row r="397" spans="1:6" ht="14.25">
      <c r="A397" s="181"/>
      <c r="B397" s="70"/>
      <c r="C397" s="33">
        <v>75</v>
      </c>
      <c r="D397" s="7" t="s">
        <v>344</v>
      </c>
      <c r="E397" s="30"/>
      <c r="F397" s="59">
        <f>C397*E397</f>
        <v>0</v>
      </c>
    </row>
    <row r="398" spans="1:6" ht="114">
      <c r="A398" s="392" t="s">
        <v>116</v>
      </c>
      <c r="B398" s="6" t="s">
        <v>345</v>
      </c>
      <c r="C398" s="34"/>
      <c r="D398" s="11"/>
      <c r="E398" s="27"/>
      <c r="F398" s="75"/>
    </row>
    <row r="399" spans="1:6" ht="14.25">
      <c r="A399" s="181"/>
      <c r="B399" s="70"/>
      <c r="C399" s="33">
        <v>578</v>
      </c>
      <c r="D399" s="7" t="s">
        <v>45</v>
      </c>
      <c r="E399" s="30"/>
      <c r="F399" s="59">
        <f>C399*E399</f>
        <v>0</v>
      </c>
    </row>
    <row r="400" spans="1:6" ht="15">
      <c r="A400" s="580" t="s">
        <v>18</v>
      </c>
      <c r="B400" s="580"/>
      <c r="C400" s="37"/>
      <c r="D400" s="10"/>
      <c r="E400" s="36"/>
      <c r="F400" s="177"/>
    </row>
    <row r="401" spans="1:6" ht="114.75">
      <c r="A401" s="168" t="s">
        <v>111</v>
      </c>
      <c r="B401" s="166" t="s">
        <v>125</v>
      </c>
      <c r="C401" s="23"/>
      <c r="D401" s="4"/>
      <c r="E401" s="22"/>
      <c r="F401" s="75"/>
    </row>
    <row r="402" spans="1:6" ht="15">
      <c r="A402" s="181"/>
      <c r="B402" s="182"/>
      <c r="C402" s="33">
        <v>461.27</v>
      </c>
      <c r="D402" s="5" t="s">
        <v>40</v>
      </c>
      <c r="E402" s="92"/>
      <c r="F402" s="59">
        <f>C402*E402</f>
        <v>0</v>
      </c>
    </row>
    <row r="403" spans="1:6" ht="38.25">
      <c r="A403" s="183" t="s">
        <v>112</v>
      </c>
      <c r="B403" s="145" t="s">
        <v>127</v>
      </c>
      <c r="C403" s="34"/>
      <c r="D403" s="11"/>
      <c r="E403" s="63"/>
      <c r="F403" s="75"/>
    </row>
    <row r="404" spans="1:6" ht="15">
      <c r="A404" s="185"/>
      <c r="B404" s="186"/>
      <c r="C404" s="33">
        <v>87.56</v>
      </c>
      <c r="D404" s="7" t="s">
        <v>40</v>
      </c>
      <c r="E404" s="68"/>
      <c r="F404" s="188">
        <f>ROUND(C404*E404,2)</f>
        <v>0</v>
      </c>
    </row>
    <row r="405" spans="1:6" ht="272.25">
      <c r="A405" s="189" t="s">
        <v>119</v>
      </c>
      <c r="B405" s="152" t="s">
        <v>129</v>
      </c>
      <c r="C405" s="21"/>
      <c r="D405" s="11"/>
      <c r="E405" s="2"/>
      <c r="F405" s="66"/>
    </row>
    <row r="406" spans="1:6" ht="191.25">
      <c r="A406" s="184"/>
      <c r="B406" s="190" t="s">
        <v>130</v>
      </c>
      <c r="C406" s="21"/>
      <c r="D406" s="15"/>
      <c r="E406" s="2"/>
      <c r="F406" s="66"/>
    </row>
    <row r="407" spans="1:6" ht="153">
      <c r="A407" s="184"/>
      <c r="B407" s="190" t="s">
        <v>131</v>
      </c>
      <c r="C407" s="21"/>
      <c r="D407" s="15"/>
      <c r="E407" s="2"/>
      <c r="F407" s="66"/>
    </row>
    <row r="408" spans="1:6" ht="12.75">
      <c r="A408" s="102"/>
      <c r="B408" s="191"/>
      <c r="C408" s="20">
        <v>772.25</v>
      </c>
      <c r="D408" s="24" t="s">
        <v>40</v>
      </c>
      <c r="E408" s="68"/>
      <c r="F408" s="59">
        <f>C408*E408</f>
        <v>0</v>
      </c>
    </row>
    <row r="409" spans="1:6" ht="280.5">
      <c r="A409" s="64" t="s">
        <v>121</v>
      </c>
      <c r="B409" s="118" t="s">
        <v>64</v>
      </c>
      <c r="C409" s="65"/>
      <c r="D409" s="11"/>
      <c r="E409" s="117"/>
      <c r="F409" s="66"/>
    </row>
    <row r="410" spans="1:6" ht="38.25">
      <c r="A410" s="192"/>
      <c r="B410" s="125" t="s">
        <v>133</v>
      </c>
      <c r="C410" s="65"/>
      <c r="D410" s="15"/>
      <c r="E410" s="117"/>
      <c r="F410" s="66"/>
    </row>
    <row r="411" spans="1:6" ht="15">
      <c r="A411" s="193"/>
      <c r="B411" s="185"/>
      <c r="C411" s="33">
        <v>136.28</v>
      </c>
      <c r="D411" s="3" t="s">
        <v>40</v>
      </c>
      <c r="E411" s="29"/>
      <c r="F411" s="59">
        <f>E411*C411</f>
        <v>0</v>
      </c>
    </row>
    <row r="412" spans="1:6" ht="86.25">
      <c r="A412" s="84" t="s">
        <v>123</v>
      </c>
      <c r="B412" s="52" t="s">
        <v>140</v>
      </c>
      <c r="C412" s="34"/>
      <c r="D412" s="13"/>
      <c r="E412" s="46"/>
      <c r="F412" s="75"/>
    </row>
    <row r="413" spans="1:6" ht="12.75">
      <c r="A413" s="41"/>
      <c r="B413" s="72"/>
      <c r="C413" s="33">
        <v>42.5</v>
      </c>
      <c r="D413" s="5" t="s">
        <v>42</v>
      </c>
      <c r="E413" s="30"/>
      <c r="F413" s="49">
        <f>E413*C413</f>
        <v>0</v>
      </c>
    </row>
    <row r="414" spans="1:6" ht="115.5">
      <c r="A414" s="73" t="s">
        <v>124</v>
      </c>
      <c r="B414" s="6" t="s">
        <v>346</v>
      </c>
      <c r="C414" s="23"/>
      <c r="D414" s="11"/>
      <c r="E414" s="38"/>
      <c r="F414" s="100"/>
    </row>
    <row r="415" spans="1:6" ht="14.25">
      <c r="A415" s="102"/>
      <c r="B415" s="70"/>
      <c r="C415" s="33">
        <v>14.94</v>
      </c>
      <c r="D415" s="3" t="s">
        <v>42</v>
      </c>
      <c r="E415" s="31"/>
      <c r="F415" s="59">
        <f>E415*C415</f>
        <v>0</v>
      </c>
    </row>
    <row r="416" spans="1:6" ht="42.75">
      <c r="A416" s="73" t="s">
        <v>126</v>
      </c>
      <c r="B416" s="6" t="s">
        <v>145</v>
      </c>
      <c r="C416" s="23"/>
      <c r="D416" s="11"/>
      <c r="E416" s="38"/>
      <c r="F416" s="100"/>
    </row>
    <row r="417" spans="1:6" ht="14.25">
      <c r="A417" s="102"/>
      <c r="B417" s="70"/>
      <c r="C417" s="33">
        <v>3.05</v>
      </c>
      <c r="D417" s="3" t="s">
        <v>42</v>
      </c>
      <c r="E417" s="31"/>
      <c r="F417" s="59">
        <f>E417*C417</f>
        <v>0</v>
      </c>
    </row>
    <row r="418" spans="1:6" ht="57">
      <c r="A418" s="73" t="s">
        <v>128</v>
      </c>
      <c r="B418" s="6" t="s">
        <v>347</v>
      </c>
      <c r="C418" s="23"/>
      <c r="D418" s="11"/>
      <c r="E418" s="38"/>
      <c r="F418" s="100"/>
    </row>
    <row r="419" spans="1:6" ht="14.25">
      <c r="A419" s="102"/>
      <c r="B419" s="70"/>
      <c r="C419" s="33">
        <v>0.96</v>
      </c>
      <c r="D419" s="3" t="s">
        <v>39</v>
      </c>
      <c r="E419" s="31"/>
      <c r="F419" s="59">
        <f>E419*C419</f>
        <v>0</v>
      </c>
    </row>
    <row r="420" spans="1:6" ht="71.25">
      <c r="A420" s="73" t="s">
        <v>132</v>
      </c>
      <c r="B420" s="6" t="s">
        <v>348</v>
      </c>
      <c r="C420" s="23"/>
      <c r="D420" s="11"/>
      <c r="E420" s="38"/>
      <c r="F420" s="100"/>
    </row>
    <row r="421" spans="1:6" ht="14.25">
      <c r="A421" s="102"/>
      <c r="B421" s="70"/>
      <c r="C421" s="33">
        <v>22.86</v>
      </c>
      <c r="D421" s="3" t="s">
        <v>349</v>
      </c>
      <c r="E421" s="31"/>
      <c r="F421" s="59">
        <f>E421*C421</f>
        <v>0</v>
      </c>
    </row>
    <row r="422" spans="1:6" ht="15.75">
      <c r="A422" s="43"/>
      <c r="B422" s="79" t="s">
        <v>350</v>
      </c>
      <c r="C422" s="165"/>
      <c r="D422" s="14"/>
      <c r="E422" s="394"/>
      <c r="F422" s="56"/>
    </row>
    <row r="423" spans="1:6" ht="72">
      <c r="A423" s="139" t="s">
        <v>134</v>
      </c>
      <c r="B423" s="121" t="s">
        <v>352</v>
      </c>
      <c r="C423" s="395"/>
      <c r="D423" s="82"/>
      <c r="E423" s="396"/>
      <c r="F423" s="397"/>
    </row>
    <row r="424" spans="1:6" ht="12.75">
      <c r="A424" s="157"/>
      <c r="B424" s="398"/>
      <c r="C424" s="35">
        <v>16.27</v>
      </c>
      <c r="D424" s="7" t="s">
        <v>39</v>
      </c>
      <c r="E424" s="68"/>
      <c r="F424" s="59">
        <f>E424*C424</f>
        <v>0</v>
      </c>
    </row>
    <row r="425" spans="1:5" ht="71.25">
      <c r="A425" s="170" t="s">
        <v>137</v>
      </c>
      <c r="B425" s="121" t="s">
        <v>353</v>
      </c>
      <c r="C425" s="19"/>
      <c r="E425" s="19"/>
    </row>
    <row r="426" spans="1:6" ht="12.75">
      <c r="A426" s="60"/>
      <c r="B426" s="157"/>
      <c r="C426" s="33">
        <v>95</v>
      </c>
      <c r="D426" s="5" t="s">
        <v>44</v>
      </c>
      <c r="E426" s="68"/>
      <c r="F426" s="374">
        <f>E426*C426</f>
        <v>0</v>
      </c>
    </row>
    <row r="427" spans="1:5" ht="71.25">
      <c r="A427" s="170" t="s">
        <v>139</v>
      </c>
      <c r="B427" s="121" t="s">
        <v>355</v>
      </c>
      <c r="C427" s="55"/>
      <c r="E427" s="55"/>
    </row>
    <row r="428" spans="1:6" ht="12.75">
      <c r="A428" s="60"/>
      <c r="B428" s="157"/>
      <c r="C428" s="33">
        <v>95</v>
      </c>
      <c r="D428" s="5" t="s">
        <v>44</v>
      </c>
      <c r="E428" s="68"/>
      <c r="F428" s="374">
        <f>E428*C428</f>
        <v>0</v>
      </c>
    </row>
    <row r="429" spans="1:5" ht="72">
      <c r="A429" s="139" t="s">
        <v>141</v>
      </c>
      <c r="B429" s="121" t="s">
        <v>357</v>
      </c>
      <c r="C429" s="62"/>
      <c r="E429" s="19"/>
    </row>
    <row r="430" spans="1:6" ht="14.25">
      <c r="A430" s="399"/>
      <c r="B430" s="266"/>
      <c r="C430" s="20">
        <v>906.64</v>
      </c>
      <c r="D430" s="7" t="s">
        <v>40</v>
      </c>
      <c r="E430" s="68"/>
      <c r="F430" s="57">
        <f>E430*C430</f>
        <v>0</v>
      </c>
    </row>
    <row r="431" spans="1:6" ht="77.25" customHeight="1">
      <c r="A431" s="139" t="s">
        <v>143</v>
      </c>
      <c r="B431" s="465" t="s">
        <v>409</v>
      </c>
      <c r="C431" s="574" t="s">
        <v>411</v>
      </c>
      <c r="D431" s="572" t="s">
        <v>410</v>
      </c>
      <c r="E431" s="466"/>
      <c r="F431" s="75"/>
    </row>
    <row r="432" spans="1:6" ht="21.75" customHeight="1">
      <c r="A432" s="168"/>
      <c r="B432" s="465"/>
      <c r="C432" s="575"/>
      <c r="D432" s="573"/>
      <c r="E432" s="466"/>
      <c r="F432" s="67"/>
    </row>
    <row r="433" spans="1:6" ht="12.75">
      <c r="A433" s="467" t="s">
        <v>184</v>
      </c>
      <c r="B433" s="456"/>
      <c r="C433" s="457"/>
      <c r="D433" s="457"/>
      <c r="E433" s="457"/>
      <c r="F433" s="458"/>
    </row>
    <row r="434" spans="1:6" ht="129.75">
      <c r="A434" s="240" t="s">
        <v>144</v>
      </c>
      <c r="B434" s="6" t="s">
        <v>187</v>
      </c>
      <c r="C434" s="11"/>
      <c r="D434" s="441"/>
      <c r="E434" s="271"/>
      <c r="F434" s="299"/>
    </row>
    <row r="435" spans="1:6" ht="30">
      <c r="A435" s="485"/>
      <c r="B435" s="89" t="s">
        <v>188</v>
      </c>
      <c r="C435" s="7">
        <v>6</v>
      </c>
      <c r="D435" s="311" t="s">
        <v>44</v>
      </c>
      <c r="E435" s="273"/>
      <c r="F435" s="302">
        <f>C435*E435</f>
        <v>0</v>
      </c>
    </row>
    <row r="436" spans="1:6" ht="57.75">
      <c r="A436" s="242" t="s">
        <v>146</v>
      </c>
      <c r="B436" s="243" t="s">
        <v>189</v>
      </c>
      <c r="C436" s="305"/>
      <c r="D436" s="468"/>
      <c r="E436" s="276"/>
      <c r="F436" s="313"/>
    </row>
    <row r="437" spans="1:6" ht="28.5">
      <c r="A437" s="244"/>
      <c r="B437" s="245" t="s">
        <v>190</v>
      </c>
      <c r="C437" s="306">
        <v>0</v>
      </c>
      <c r="D437" s="469" t="s">
        <v>44</v>
      </c>
      <c r="E437" s="278"/>
      <c r="F437" s="314">
        <f>C437*E437</f>
        <v>0</v>
      </c>
    </row>
    <row r="438" spans="1:6" ht="43.5">
      <c r="A438" s="240" t="s">
        <v>148</v>
      </c>
      <c r="B438" s="52" t="s">
        <v>191</v>
      </c>
      <c r="C438" s="307"/>
      <c r="D438" s="470"/>
      <c r="E438" s="151"/>
      <c r="F438" s="295"/>
    </row>
    <row r="439" spans="1:6" ht="28.5">
      <c r="A439" s="246" t="s">
        <v>192</v>
      </c>
      <c r="B439" s="166" t="s">
        <v>193</v>
      </c>
      <c r="C439" s="14">
        <v>8</v>
      </c>
      <c r="D439" s="310" t="s">
        <v>44</v>
      </c>
      <c r="E439" s="281"/>
      <c r="F439" s="300">
        <f>C439*E439</f>
        <v>0</v>
      </c>
    </row>
    <row r="440" spans="1:6" ht="15">
      <c r="A440" s="247"/>
      <c r="B440" s="166"/>
      <c r="C440" s="4"/>
      <c r="D440" s="310"/>
      <c r="E440" s="283"/>
      <c r="F440" s="315"/>
    </row>
    <row r="441" spans="1:6" ht="15">
      <c r="A441" s="248" t="s">
        <v>194</v>
      </c>
      <c r="B441" s="249" t="s">
        <v>195</v>
      </c>
      <c r="C441" s="24">
        <f>C439</f>
        <v>8</v>
      </c>
      <c r="D441" s="311" t="s">
        <v>44</v>
      </c>
      <c r="E441" s="284"/>
      <c r="F441" s="302">
        <f>C441*E441</f>
        <v>0</v>
      </c>
    </row>
    <row r="442" spans="1:6" ht="101.25">
      <c r="A442" s="250" t="s">
        <v>351</v>
      </c>
      <c r="B442" s="52" t="s">
        <v>196</v>
      </c>
      <c r="C442" s="11"/>
      <c r="D442" s="471"/>
      <c r="E442" s="286"/>
      <c r="F442" s="316"/>
    </row>
    <row r="443" spans="1:6" ht="15">
      <c r="A443" s="251"/>
      <c r="B443" s="249"/>
      <c r="C443" s="308">
        <v>14</v>
      </c>
      <c r="D443" s="311" t="s">
        <v>44</v>
      </c>
      <c r="E443" s="278"/>
      <c r="F443" s="317">
        <f>C443*E443</f>
        <v>0</v>
      </c>
    </row>
    <row r="444" spans="1:6" ht="29.25">
      <c r="A444" s="139" t="s">
        <v>354</v>
      </c>
      <c r="B444" s="6" t="s">
        <v>197</v>
      </c>
      <c r="C444" s="11"/>
      <c r="D444" s="11"/>
      <c r="E444" s="287"/>
      <c r="F444" s="318"/>
    </row>
    <row r="445" spans="1:6" ht="14.25">
      <c r="A445" s="167"/>
      <c r="B445" s="70" t="s">
        <v>198</v>
      </c>
      <c r="C445" s="7">
        <v>8</v>
      </c>
      <c r="D445" s="7" t="s">
        <v>44</v>
      </c>
      <c r="E445" s="288"/>
      <c r="F445" s="319">
        <f>C445*E445</f>
        <v>0</v>
      </c>
    </row>
    <row r="446" spans="1:6" ht="143.25">
      <c r="A446" s="240" t="s">
        <v>356</v>
      </c>
      <c r="B446" s="121" t="s">
        <v>199</v>
      </c>
      <c r="C446" s="303"/>
      <c r="D446" s="441"/>
      <c r="E446" s="271"/>
      <c r="F446" s="299"/>
    </row>
    <row r="447" spans="1:6" ht="15">
      <c r="A447" s="253"/>
      <c r="B447" s="58"/>
      <c r="C447" s="309">
        <v>6</v>
      </c>
      <c r="D447" s="310" t="s">
        <v>44</v>
      </c>
      <c r="E447" s="289"/>
      <c r="F447" s="300">
        <f>C447*E447</f>
        <v>0</v>
      </c>
    </row>
    <row r="448" spans="1:6" ht="29.25">
      <c r="A448" s="240" t="s">
        <v>358</v>
      </c>
      <c r="B448" s="6" t="s">
        <v>200</v>
      </c>
      <c r="C448" s="11"/>
      <c r="D448" s="11"/>
      <c r="E448" s="271"/>
      <c r="F448" s="299"/>
    </row>
    <row r="449" spans="1:6" ht="28.5">
      <c r="A449" s="253" t="s">
        <v>201</v>
      </c>
      <c r="B449" s="58" t="s">
        <v>202</v>
      </c>
      <c r="C449" s="14">
        <v>1</v>
      </c>
      <c r="D449" s="310" t="s">
        <v>44</v>
      </c>
      <c r="E449" s="281"/>
      <c r="F449" s="300">
        <f>C449*E449</f>
        <v>0</v>
      </c>
    </row>
    <row r="450" spans="1:6" ht="28.5">
      <c r="A450" s="253" t="s">
        <v>203</v>
      </c>
      <c r="B450" s="58" t="s">
        <v>204</v>
      </c>
      <c r="C450" s="24">
        <v>6</v>
      </c>
      <c r="D450" s="311" t="s">
        <v>44</v>
      </c>
      <c r="E450" s="284"/>
      <c r="F450" s="302">
        <f>C450*E450</f>
        <v>0</v>
      </c>
    </row>
    <row r="451" spans="1:6" ht="30">
      <c r="A451" s="240" t="s">
        <v>414</v>
      </c>
      <c r="B451" s="107" t="s">
        <v>205</v>
      </c>
      <c r="C451" s="310"/>
      <c r="D451" s="471"/>
      <c r="E451" s="290"/>
      <c r="F451" s="320"/>
    </row>
    <row r="452" spans="1:6" ht="28.5">
      <c r="A452" s="254"/>
      <c r="B452" s="70" t="s">
        <v>202</v>
      </c>
      <c r="C452" s="311">
        <v>2</v>
      </c>
      <c r="D452" s="472" t="s">
        <v>44</v>
      </c>
      <c r="E452" s="292"/>
      <c r="F452" s="321">
        <f>C452*E452</f>
        <v>0</v>
      </c>
    </row>
    <row r="453" spans="1:6" ht="57.75">
      <c r="A453" s="253" t="s">
        <v>415</v>
      </c>
      <c r="B453" s="97" t="s">
        <v>206</v>
      </c>
      <c r="C453" s="15"/>
      <c r="D453" s="310"/>
      <c r="E453" s="289"/>
      <c r="F453" s="300"/>
    </row>
    <row r="454" spans="1:6" ht="30">
      <c r="A454" s="253"/>
      <c r="B454" s="255" t="s">
        <v>207</v>
      </c>
      <c r="C454" s="15">
        <v>20</v>
      </c>
      <c r="D454" s="310" t="s">
        <v>44</v>
      </c>
      <c r="E454" s="289"/>
      <c r="F454" s="300">
        <f>C454*E454</f>
        <v>0</v>
      </c>
    </row>
    <row r="455" spans="1:6" ht="15">
      <c r="A455" s="253"/>
      <c r="B455" s="256" t="s">
        <v>208</v>
      </c>
      <c r="C455" s="15">
        <v>5</v>
      </c>
      <c r="D455" s="310" t="s">
        <v>44</v>
      </c>
      <c r="E455" s="289"/>
      <c r="F455" s="300">
        <f>C455*E455</f>
        <v>0</v>
      </c>
    </row>
    <row r="456" spans="1:6" ht="57.75">
      <c r="A456" s="240" t="s">
        <v>416</v>
      </c>
      <c r="B456" s="107" t="s">
        <v>209</v>
      </c>
      <c r="C456" s="11"/>
      <c r="D456" s="441"/>
      <c r="E456" s="151"/>
      <c r="F456" s="299"/>
    </row>
    <row r="457" spans="1:6" ht="15">
      <c r="A457" s="254"/>
      <c r="B457" s="196" t="s">
        <v>210</v>
      </c>
      <c r="C457" s="7">
        <v>8</v>
      </c>
      <c r="D457" s="311" t="s">
        <v>44</v>
      </c>
      <c r="E457" s="284"/>
      <c r="F457" s="302">
        <f>C457*E457</f>
        <v>0</v>
      </c>
    </row>
    <row r="458" spans="1:6" ht="43.5">
      <c r="A458" s="240" t="s">
        <v>418</v>
      </c>
      <c r="B458" s="52" t="s">
        <v>211</v>
      </c>
      <c r="C458" s="105"/>
      <c r="D458" s="11"/>
      <c r="E458" s="151"/>
      <c r="F458" s="295"/>
    </row>
    <row r="459" spans="1:6" ht="15">
      <c r="A459" s="253" t="s">
        <v>212</v>
      </c>
      <c r="B459" s="166" t="s">
        <v>213</v>
      </c>
      <c r="C459" s="14">
        <v>3</v>
      </c>
      <c r="D459" s="310" t="s">
        <v>44</v>
      </c>
      <c r="E459" s="281"/>
      <c r="F459" s="297">
        <f>C459*E459</f>
        <v>0</v>
      </c>
    </row>
    <row r="460" spans="1:6" ht="15">
      <c r="A460" s="253" t="s">
        <v>214</v>
      </c>
      <c r="B460" s="166" t="s">
        <v>215</v>
      </c>
      <c r="C460" s="14">
        <v>4</v>
      </c>
      <c r="D460" s="310" t="s">
        <v>44</v>
      </c>
      <c r="E460" s="281"/>
      <c r="F460" s="297">
        <f>C460*E460</f>
        <v>0</v>
      </c>
    </row>
    <row r="461" spans="1:6" ht="15">
      <c r="A461" s="254" t="s">
        <v>216</v>
      </c>
      <c r="B461" s="249" t="s">
        <v>217</v>
      </c>
      <c r="C461" s="24">
        <v>2</v>
      </c>
      <c r="D461" s="311" t="s">
        <v>44</v>
      </c>
      <c r="E461" s="284"/>
      <c r="F461" s="164">
        <f>C461*E461</f>
        <v>0</v>
      </c>
    </row>
    <row r="462" spans="1:6" ht="71.25">
      <c r="A462" s="253" t="s">
        <v>419</v>
      </c>
      <c r="B462" s="97" t="s">
        <v>218</v>
      </c>
      <c r="C462" s="15"/>
      <c r="D462" s="310"/>
      <c r="E462" s="289"/>
      <c r="F462" s="300"/>
    </row>
    <row r="463" spans="1:6" ht="15">
      <c r="A463" s="253"/>
      <c r="B463" s="166"/>
      <c r="C463" s="15">
        <v>8</v>
      </c>
      <c r="D463" s="310" t="s">
        <v>44</v>
      </c>
      <c r="E463" s="289"/>
      <c r="F463" s="300">
        <f>C463*E463</f>
        <v>0</v>
      </c>
    </row>
    <row r="464" spans="1:6" ht="28.5">
      <c r="A464" s="240" t="s">
        <v>420</v>
      </c>
      <c r="B464" s="52" t="s">
        <v>219</v>
      </c>
      <c r="C464" s="11"/>
      <c r="D464" s="473"/>
      <c r="E464" s="271"/>
      <c r="F464" s="295"/>
    </row>
    <row r="465" spans="1:6" ht="57">
      <c r="A465" s="254"/>
      <c r="B465" s="249" t="s">
        <v>220</v>
      </c>
      <c r="C465" s="308">
        <v>20</v>
      </c>
      <c r="D465" s="474" t="s">
        <v>44</v>
      </c>
      <c r="E465" s="273"/>
      <c r="F465" s="164">
        <f>C465*E465</f>
        <v>0</v>
      </c>
    </row>
    <row r="466" spans="1:6" ht="87">
      <c r="A466" s="198" t="s">
        <v>421</v>
      </c>
      <c r="B466" s="58" t="s">
        <v>221</v>
      </c>
      <c r="C466" s="15"/>
      <c r="D466" s="15"/>
      <c r="E466" s="12"/>
      <c r="F466" s="67"/>
    </row>
    <row r="467" spans="1:6" ht="15">
      <c r="A467" s="257"/>
      <c r="B467" s="214"/>
      <c r="C467" s="7">
        <v>1</v>
      </c>
      <c r="D467" s="7" t="s">
        <v>44</v>
      </c>
      <c r="E467" s="68"/>
      <c r="F467" s="59">
        <f>C467*E467</f>
        <v>0</v>
      </c>
    </row>
    <row r="468" spans="1:6" ht="44.25">
      <c r="A468" s="198" t="s">
        <v>422</v>
      </c>
      <c r="B468" s="97" t="s">
        <v>222</v>
      </c>
      <c r="C468" s="23"/>
      <c r="D468" s="15"/>
      <c r="E468" s="12"/>
      <c r="F468" s="322"/>
    </row>
    <row r="469" spans="1:6" ht="15">
      <c r="A469" s="258"/>
      <c r="B469" s="259" t="s">
        <v>223</v>
      </c>
      <c r="C469" s="23">
        <v>1</v>
      </c>
      <c r="D469" s="15" t="s">
        <v>44</v>
      </c>
      <c r="E469" s="12"/>
      <c r="F469" s="322">
        <f>C469*E469</f>
        <v>0</v>
      </c>
    </row>
    <row r="470" spans="1:6" ht="58.5">
      <c r="A470" s="240" t="s">
        <v>423</v>
      </c>
      <c r="B470" s="52" t="s">
        <v>224</v>
      </c>
      <c r="C470" s="11"/>
      <c r="D470" s="473"/>
      <c r="E470" s="271"/>
      <c r="F470" s="295"/>
    </row>
    <row r="471" spans="1:6" ht="15">
      <c r="A471" s="254"/>
      <c r="B471" s="249" t="s">
        <v>225</v>
      </c>
      <c r="C471" s="308">
        <v>14</v>
      </c>
      <c r="D471" s="474" t="s">
        <v>44</v>
      </c>
      <c r="E471" s="273"/>
      <c r="F471" s="164">
        <f>C471*E471</f>
        <v>0</v>
      </c>
    </row>
    <row r="472" spans="1:6" ht="29.25">
      <c r="A472" s="260" t="s">
        <v>424</v>
      </c>
      <c r="B472" s="6" t="s">
        <v>226</v>
      </c>
      <c r="C472" s="309"/>
      <c r="D472" s="475"/>
      <c r="E472" s="271"/>
      <c r="F472" s="297"/>
    </row>
    <row r="473" spans="1:6" ht="25.5">
      <c r="A473" s="260" t="s">
        <v>212</v>
      </c>
      <c r="B473" s="97" t="s">
        <v>227</v>
      </c>
      <c r="C473" s="309">
        <v>90</v>
      </c>
      <c r="D473" s="475" t="s">
        <v>57</v>
      </c>
      <c r="E473" s="289"/>
      <c r="F473" s="297">
        <f>C473*E473</f>
        <v>0</v>
      </c>
    </row>
    <row r="474" spans="1:6" ht="25.5">
      <c r="A474" s="260" t="s">
        <v>214</v>
      </c>
      <c r="B474" s="97" t="s">
        <v>228</v>
      </c>
      <c r="C474" s="308">
        <v>110</v>
      </c>
      <c r="D474" s="474" t="s">
        <v>57</v>
      </c>
      <c r="E474" s="273"/>
      <c r="F474" s="164">
        <f>C474*E474</f>
        <v>0</v>
      </c>
    </row>
    <row r="475" spans="1:6" ht="143.25">
      <c r="A475" s="103" t="s">
        <v>425</v>
      </c>
      <c r="B475" s="52" t="s">
        <v>229</v>
      </c>
      <c r="C475" s="11"/>
      <c r="D475" s="13"/>
      <c r="E475" s="271"/>
      <c r="F475" s="299"/>
    </row>
    <row r="476" spans="1:6" ht="29.25">
      <c r="A476" s="198"/>
      <c r="B476" s="261" t="s">
        <v>230</v>
      </c>
      <c r="C476" s="15"/>
      <c r="D476" s="4"/>
      <c r="E476" s="289"/>
      <c r="F476" s="300"/>
    </row>
    <row r="477" spans="1:6" ht="15">
      <c r="A477" s="262"/>
      <c r="B477" s="249" t="s">
        <v>231</v>
      </c>
      <c r="C477" s="304">
        <v>90</v>
      </c>
      <c r="D477" s="5" t="s">
        <v>232</v>
      </c>
      <c r="E477" s="273"/>
      <c r="F477" s="302">
        <f>C477*E477</f>
        <v>0</v>
      </c>
    </row>
    <row r="478" spans="1:6" ht="114.75">
      <c r="A478" s="198" t="s">
        <v>426</v>
      </c>
      <c r="B478" s="166" t="s">
        <v>233</v>
      </c>
      <c r="C478" s="312"/>
      <c r="D478" s="4"/>
      <c r="E478" s="289"/>
      <c r="F478" s="300"/>
    </row>
    <row r="479" spans="1:6" ht="15">
      <c r="A479" s="263"/>
      <c r="B479" s="264" t="s">
        <v>234</v>
      </c>
      <c r="C479" s="312"/>
      <c r="D479" s="4"/>
      <c r="E479" s="289"/>
      <c r="F479" s="300"/>
    </row>
    <row r="480" spans="1:6" ht="15">
      <c r="A480" s="263" t="s">
        <v>212</v>
      </c>
      <c r="B480" s="166" t="s">
        <v>235</v>
      </c>
      <c r="C480" s="312">
        <v>125</v>
      </c>
      <c r="D480" s="4" t="s">
        <v>232</v>
      </c>
      <c r="E480" s="289"/>
      <c r="F480" s="300">
        <f>C480*E480</f>
        <v>0</v>
      </c>
    </row>
    <row r="481" spans="1:6" ht="15">
      <c r="A481" s="263" t="s">
        <v>214</v>
      </c>
      <c r="B481" s="166" t="s">
        <v>236</v>
      </c>
      <c r="C481" s="312">
        <v>75</v>
      </c>
      <c r="D481" s="4" t="s">
        <v>232</v>
      </c>
      <c r="E481" s="289"/>
      <c r="F481" s="300">
        <f>C481*E481</f>
        <v>0</v>
      </c>
    </row>
    <row r="482" spans="1:6" ht="43.5">
      <c r="A482" s="103" t="s">
        <v>427</v>
      </c>
      <c r="B482" s="52" t="s">
        <v>237</v>
      </c>
      <c r="C482" s="11"/>
      <c r="D482" s="11"/>
      <c r="E482" s="271"/>
      <c r="F482" s="299"/>
    </row>
    <row r="483" spans="1:6" ht="15">
      <c r="A483" s="265"/>
      <c r="B483" s="58" t="s">
        <v>238</v>
      </c>
      <c r="C483" s="15">
        <v>125</v>
      </c>
      <c r="D483" s="15" t="s">
        <v>232</v>
      </c>
      <c r="E483" s="289"/>
      <c r="F483" s="300">
        <f>C483*E483</f>
        <v>0</v>
      </c>
    </row>
    <row r="484" spans="1:6" ht="243">
      <c r="A484" s="103" t="s">
        <v>417</v>
      </c>
      <c r="B484" s="121" t="s">
        <v>239</v>
      </c>
      <c r="C484" s="11"/>
      <c r="D484" s="441"/>
      <c r="E484" s="271"/>
      <c r="F484" s="299"/>
    </row>
    <row r="485" spans="1:6" ht="30">
      <c r="A485" s="198"/>
      <c r="B485" s="198" t="s">
        <v>240</v>
      </c>
      <c r="C485" s="15"/>
      <c r="D485" s="310"/>
      <c r="E485" s="289"/>
      <c r="F485" s="300"/>
    </row>
    <row r="486" spans="1:6" ht="15">
      <c r="A486" s="241"/>
      <c r="B486" s="266"/>
      <c r="C486" s="7">
        <v>15</v>
      </c>
      <c r="D486" s="311" t="s">
        <v>44</v>
      </c>
      <c r="E486" s="273"/>
      <c r="F486" s="302">
        <f>C486*E486</f>
        <v>0</v>
      </c>
    </row>
    <row r="487" spans="1:6" ht="30">
      <c r="A487" s="103" t="s">
        <v>428</v>
      </c>
      <c r="B487" s="6" t="s">
        <v>359</v>
      </c>
      <c r="C487" s="11"/>
      <c r="D487" s="11"/>
      <c r="E487" s="287"/>
      <c r="F487" s="318"/>
    </row>
    <row r="488" spans="1:6" ht="15">
      <c r="A488" s="241"/>
      <c r="B488" s="70"/>
      <c r="C488" s="308">
        <v>14</v>
      </c>
      <c r="D488" s="7" t="s">
        <v>44</v>
      </c>
      <c r="E488" s="288"/>
      <c r="F488" s="319">
        <f>C488*E488</f>
        <v>0</v>
      </c>
    </row>
    <row r="489" spans="1:6" ht="30">
      <c r="A489" s="69" t="s">
        <v>429</v>
      </c>
      <c r="B489" s="267" t="s">
        <v>360</v>
      </c>
      <c r="C489" s="34"/>
      <c r="D489" s="13"/>
      <c r="E489" s="86"/>
      <c r="F489" s="323"/>
    </row>
    <row r="490" spans="1:6" ht="14.25">
      <c r="A490" s="268"/>
      <c r="B490" s="70"/>
      <c r="C490" s="33">
        <f>C465</f>
        <v>20</v>
      </c>
      <c r="D490" s="5" t="s">
        <v>44</v>
      </c>
      <c r="E490" s="92"/>
      <c r="F490" s="49">
        <f>E490*C490</f>
        <v>0</v>
      </c>
    </row>
    <row r="491" spans="1:6" ht="16.5" customHeight="1">
      <c r="A491" s="442" t="s">
        <v>404</v>
      </c>
      <c r="B491" s="443"/>
      <c r="C491" s="444"/>
      <c r="D491" s="444"/>
      <c r="E491" s="444"/>
      <c r="F491" s="445"/>
    </row>
    <row r="492" spans="1:6" ht="15.75">
      <c r="A492" s="476" t="s">
        <v>406</v>
      </c>
      <c r="B492" s="476"/>
      <c r="C492" s="476"/>
      <c r="D492" s="476"/>
      <c r="E492" s="476"/>
      <c r="F492" s="476"/>
    </row>
    <row r="493" spans="1:6" ht="15">
      <c r="A493" s="576" t="s">
        <v>25</v>
      </c>
      <c r="B493" s="577"/>
      <c r="C493" s="80"/>
      <c r="D493" s="80"/>
      <c r="E493" s="80"/>
      <c r="F493" s="81"/>
    </row>
    <row r="494" spans="1:6" ht="101.25">
      <c r="A494" s="139" t="s">
        <v>81</v>
      </c>
      <c r="B494" s="103" t="s">
        <v>317</v>
      </c>
      <c r="C494" s="62" t="s">
        <v>32</v>
      </c>
      <c r="D494" s="53"/>
      <c r="E494" s="55"/>
      <c r="F494" s="62"/>
    </row>
    <row r="495" spans="1:6" ht="12.75">
      <c r="A495" s="19"/>
      <c r="B495" s="200"/>
      <c r="C495" s="33">
        <v>113.43</v>
      </c>
      <c r="D495" s="5" t="s">
        <v>39</v>
      </c>
      <c r="E495" s="30"/>
      <c r="F495" s="59">
        <f>E495*C495</f>
        <v>0</v>
      </c>
    </row>
    <row r="496" spans="1:6" ht="117">
      <c r="A496" s="139" t="s">
        <v>152</v>
      </c>
      <c r="B496" s="103" t="s">
        <v>318</v>
      </c>
      <c r="C496" s="371"/>
      <c r="D496" s="8"/>
      <c r="E496" s="77"/>
      <c r="F496" s="201"/>
    </row>
    <row r="497" spans="1:6" ht="12.75">
      <c r="A497" s="372"/>
      <c r="B497" s="373"/>
      <c r="C497" s="20">
        <v>113.43</v>
      </c>
      <c r="D497" s="3" t="s">
        <v>39</v>
      </c>
      <c r="E497" s="112"/>
      <c r="F497" s="374">
        <f>C497*E497</f>
        <v>0</v>
      </c>
    </row>
    <row r="498" spans="1:6" ht="115.5">
      <c r="A498" s="139" t="s">
        <v>153</v>
      </c>
      <c r="B498" s="6" t="s">
        <v>33</v>
      </c>
      <c r="C498" s="27"/>
      <c r="D498" s="38"/>
      <c r="E498" s="46"/>
      <c r="F498" s="62"/>
    </row>
    <row r="499" spans="1:6" ht="12.75">
      <c r="A499" s="400"/>
      <c r="B499" s="156"/>
      <c r="C499" s="33">
        <v>5.99</v>
      </c>
      <c r="D499" s="7" t="s">
        <v>39</v>
      </c>
      <c r="E499" s="112"/>
      <c r="F499" s="57">
        <f>C499*E499</f>
        <v>0</v>
      </c>
    </row>
    <row r="500" spans="1:6" ht="72.75">
      <c r="A500" s="170" t="s">
        <v>154</v>
      </c>
      <c r="B500" s="6" t="s">
        <v>319</v>
      </c>
      <c r="C500" s="39"/>
      <c r="D500" s="46"/>
      <c r="E500" s="46"/>
      <c r="F500" s="55"/>
    </row>
    <row r="501" spans="1:6" ht="12.75">
      <c r="A501" s="19"/>
      <c r="B501" s="132"/>
      <c r="C501" s="20">
        <v>241.01</v>
      </c>
      <c r="D501" s="3" t="s">
        <v>27</v>
      </c>
      <c r="E501" s="112"/>
      <c r="F501" s="57">
        <f>E501*C501</f>
        <v>0</v>
      </c>
    </row>
    <row r="502" spans="1:6" ht="114.75">
      <c r="A502" s="139" t="s">
        <v>155</v>
      </c>
      <c r="B502" s="6" t="s">
        <v>320</v>
      </c>
      <c r="C502" s="46"/>
      <c r="D502" s="53"/>
      <c r="E502" s="38"/>
      <c r="F502" s="55"/>
    </row>
    <row r="503" spans="1:6" ht="12.75">
      <c r="A503" s="175"/>
      <c r="B503" s="132"/>
      <c r="C503" s="33">
        <v>18.08</v>
      </c>
      <c r="D503" s="5" t="s">
        <v>40</v>
      </c>
      <c r="E503" s="31"/>
      <c r="F503" s="59">
        <f>C503*E503</f>
        <v>0</v>
      </c>
    </row>
    <row r="504" spans="1:6" ht="129.75">
      <c r="A504" s="205" t="s">
        <v>156</v>
      </c>
      <c r="B504" s="121" t="s">
        <v>29</v>
      </c>
      <c r="C504" s="77"/>
      <c r="D504" s="53"/>
      <c r="E504" s="46"/>
      <c r="F504" s="62"/>
    </row>
    <row r="505" spans="1:6" ht="12.75">
      <c r="A505" s="168"/>
      <c r="B505" s="401"/>
      <c r="C505" s="35">
        <v>20.54</v>
      </c>
      <c r="D505" s="7" t="s">
        <v>39</v>
      </c>
      <c r="E505" s="30"/>
      <c r="F505" s="57">
        <f>E505*C505</f>
        <v>0</v>
      </c>
    </row>
    <row r="506" spans="1:6" ht="144">
      <c r="A506" s="139" t="s">
        <v>157</v>
      </c>
      <c r="B506" s="107" t="s">
        <v>28</v>
      </c>
      <c r="C506" s="77"/>
      <c r="D506" s="53"/>
      <c r="E506" s="46"/>
      <c r="F506" s="62"/>
    </row>
    <row r="507" spans="1:6" ht="12.75">
      <c r="A507" s="400"/>
      <c r="B507" s="41"/>
      <c r="C507" s="20">
        <v>19.96</v>
      </c>
      <c r="D507" s="3" t="s">
        <v>39</v>
      </c>
      <c r="E507" s="112"/>
      <c r="F507" s="402">
        <f>E507*C507</f>
        <v>0</v>
      </c>
    </row>
    <row r="508" spans="1:6" ht="144">
      <c r="A508" s="170" t="s">
        <v>158</v>
      </c>
      <c r="B508" s="6" t="s">
        <v>12</v>
      </c>
      <c r="C508" s="77"/>
      <c r="D508" s="77"/>
      <c r="E508" s="53"/>
      <c r="F508" s="55"/>
    </row>
    <row r="509" spans="1:6" ht="12.75">
      <c r="A509" s="41"/>
      <c r="B509" s="208"/>
      <c r="C509" s="20">
        <v>21.25</v>
      </c>
      <c r="D509" s="3" t="s">
        <v>39</v>
      </c>
      <c r="E509" s="112"/>
      <c r="F509" s="57">
        <f>E509*C509</f>
        <v>0</v>
      </c>
    </row>
    <row r="510" spans="1:6" ht="129">
      <c r="A510" s="209" t="s">
        <v>159</v>
      </c>
      <c r="B510" s="6" t="s">
        <v>14</v>
      </c>
      <c r="C510" s="115"/>
      <c r="D510" s="210"/>
      <c r="E510" s="82"/>
      <c r="F510" s="109"/>
    </row>
    <row r="511" spans="1:6" ht="12.75">
      <c r="A511" s="41"/>
      <c r="B511" s="41"/>
      <c r="C511" s="33">
        <v>0.03</v>
      </c>
      <c r="D511" s="3" t="s">
        <v>39</v>
      </c>
      <c r="E511" s="112"/>
      <c r="F511" s="59">
        <f>E511*C511</f>
        <v>0</v>
      </c>
    </row>
    <row r="512" spans="1:6" ht="129.75">
      <c r="A512" s="139" t="s">
        <v>160</v>
      </c>
      <c r="B512" s="6" t="s">
        <v>20</v>
      </c>
      <c r="C512" s="53"/>
      <c r="D512" s="38"/>
      <c r="E512" s="38"/>
      <c r="F512" s="75"/>
    </row>
    <row r="513" spans="1:6" ht="12.75">
      <c r="A513" s="168"/>
      <c r="B513" s="211"/>
      <c r="C513" s="20">
        <v>5.98</v>
      </c>
      <c r="D513" s="3" t="s">
        <v>39</v>
      </c>
      <c r="E513" s="112"/>
      <c r="F513" s="57">
        <f>E513*C513</f>
        <v>0</v>
      </c>
    </row>
    <row r="514" spans="1:6" ht="172.5">
      <c r="A514" s="139" t="s">
        <v>161</v>
      </c>
      <c r="B514" s="6" t="s">
        <v>31</v>
      </c>
      <c r="C514" s="13"/>
      <c r="D514" s="11"/>
      <c r="E514" s="77"/>
      <c r="F514" s="62"/>
    </row>
    <row r="515" spans="1:6" ht="12.75">
      <c r="A515" s="156"/>
      <c r="B515" s="156"/>
      <c r="C515" s="20">
        <v>19.46</v>
      </c>
      <c r="D515" s="7" t="s">
        <v>40</v>
      </c>
      <c r="E515" s="284"/>
      <c r="F515" s="57">
        <f>E515*C515</f>
        <v>0</v>
      </c>
    </row>
    <row r="516" spans="1:6" ht="115.5">
      <c r="A516" s="139" t="s">
        <v>162</v>
      </c>
      <c r="B516" s="6" t="s">
        <v>19</v>
      </c>
      <c r="C516" s="46"/>
      <c r="D516" s="77"/>
      <c r="E516" s="46"/>
      <c r="F516" s="62"/>
    </row>
    <row r="517" spans="1:6" ht="12.75">
      <c r="A517" s="41"/>
      <c r="B517" s="110"/>
      <c r="C517" s="33">
        <v>46.59</v>
      </c>
      <c r="D517" s="5" t="s">
        <v>47</v>
      </c>
      <c r="E517" s="30"/>
      <c r="F517" s="57">
        <f>E517*C517</f>
        <v>0</v>
      </c>
    </row>
    <row r="518" spans="1:6" ht="87">
      <c r="A518" s="84" t="s">
        <v>163</v>
      </c>
      <c r="B518" s="113" t="s">
        <v>361</v>
      </c>
      <c r="C518" s="27"/>
      <c r="D518" s="38"/>
      <c r="E518" s="46"/>
      <c r="F518" s="62"/>
    </row>
    <row r="519" spans="1:6" ht="12.75">
      <c r="A519" s="41"/>
      <c r="B519" s="217"/>
      <c r="C519" s="33">
        <v>15.08</v>
      </c>
      <c r="D519" s="24" t="s">
        <v>27</v>
      </c>
      <c r="E519" s="31"/>
      <c r="F519" s="49">
        <f>C519*E519</f>
        <v>0</v>
      </c>
    </row>
    <row r="520" spans="1:6" ht="72">
      <c r="A520" s="168" t="s">
        <v>164</v>
      </c>
      <c r="B520" s="178" t="s">
        <v>323</v>
      </c>
      <c r="C520" s="39"/>
      <c r="D520" s="40"/>
      <c r="E520" s="39"/>
      <c r="F520" s="43"/>
    </row>
    <row r="521" spans="1:6" ht="12.75">
      <c r="A521" s="41"/>
      <c r="B521" s="41"/>
      <c r="C521" s="33">
        <v>46.27</v>
      </c>
      <c r="D521" s="24" t="s">
        <v>27</v>
      </c>
      <c r="E521" s="30"/>
      <c r="F521" s="59">
        <f>C521*E521</f>
        <v>0</v>
      </c>
    </row>
    <row r="522" spans="1:6" ht="100.5">
      <c r="A522" s="139" t="s">
        <v>165</v>
      </c>
      <c r="B522" s="6" t="s">
        <v>324</v>
      </c>
      <c r="C522" s="219"/>
      <c r="D522" s="46"/>
      <c r="E522" s="77"/>
      <c r="F522" s="62"/>
    </row>
    <row r="523" spans="1:6" ht="12.75">
      <c r="A523" s="41"/>
      <c r="B523" s="72"/>
      <c r="C523" s="33">
        <v>550.51</v>
      </c>
      <c r="D523" s="3" t="s">
        <v>40</v>
      </c>
      <c r="E523" s="68"/>
      <c r="F523" s="57">
        <f>E523*C523</f>
        <v>0</v>
      </c>
    </row>
    <row r="524" spans="1:6" ht="42.75">
      <c r="A524" s="484" t="s">
        <v>166</v>
      </c>
      <c r="B524" s="6" t="s">
        <v>413</v>
      </c>
      <c r="C524" s="28"/>
      <c r="D524" s="8"/>
      <c r="E524" s="115"/>
      <c r="F524" s="109"/>
    </row>
    <row r="525" spans="1:6" ht="12.75">
      <c r="A525" s="41"/>
      <c r="B525" s="72"/>
      <c r="C525" s="33">
        <v>240.18</v>
      </c>
      <c r="D525" s="3" t="s">
        <v>57</v>
      </c>
      <c r="E525" s="68"/>
      <c r="F525" s="57">
        <f>E525*C525</f>
        <v>0</v>
      </c>
    </row>
    <row r="526" spans="1:6" ht="102">
      <c r="A526" s="85" t="s">
        <v>167</v>
      </c>
      <c r="B526" s="118" t="s">
        <v>183</v>
      </c>
      <c r="C526" s="28"/>
      <c r="D526" s="8"/>
      <c r="E526" s="77"/>
      <c r="F526" s="62"/>
    </row>
    <row r="527" spans="1:6" ht="12.75">
      <c r="A527" s="91"/>
      <c r="B527" s="72" t="s">
        <v>76</v>
      </c>
      <c r="C527" s="93">
        <v>12</v>
      </c>
      <c r="D527" s="7" t="s">
        <v>41</v>
      </c>
      <c r="E527" s="98"/>
      <c r="F527" s="59">
        <f>C527*E527</f>
        <v>0</v>
      </c>
    </row>
    <row r="528" spans="1:6" ht="15.75">
      <c r="A528" s="403"/>
      <c r="B528" s="378" t="s">
        <v>24</v>
      </c>
      <c r="C528" s="37"/>
      <c r="D528" s="10"/>
      <c r="E528" s="87"/>
      <c r="F528" s="81"/>
    </row>
    <row r="529" spans="1:6" ht="159">
      <c r="A529" s="222" t="s">
        <v>168</v>
      </c>
      <c r="B529" s="6" t="s">
        <v>151</v>
      </c>
      <c r="C529" s="74"/>
      <c r="D529" s="223"/>
      <c r="E529" s="27"/>
      <c r="F529" s="75"/>
    </row>
    <row r="530" spans="1:6" ht="12.75">
      <c r="A530" s="156"/>
      <c r="B530" s="224"/>
      <c r="C530" s="33">
        <v>4.23</v>
      </c>
      <c r="D530" s="7" t="s">
        <v>45</v>
      </c>
      <c r="E530" s="98"/>
      <c r="F530" s="133">
        <f>C530*E530</f>
        <v>0</v>
      </c>
    </row>
    <row r="531" spans="1:6" ht="76.5">
      <c r="A531" s="418" t="s">
        <v>169</v>
      </c>
      <c r="B531" s="487" t="s">
        <v>362</v>
      </c>
      <c r="C531" s="28"/>
      <c r="D531" s="8"/>
      <c r="E531" s="34"/>
      <c r="F531" s="62"/>
    </row>
    <row r="532" spans="1:6" ht="12.75">
      <c r="A532" s="488"/>
      <c r="B532" s="119" t="s">
        <v>363</v>
      </c>
      <c r="C532" s="21"/>
      <c r="D532" s="387"/>
      <c r="E532" s="23"/>
      <c r="F532" s="43"/>
    </row>
    <row r="533" spans="1:6" ht="12.75">
      <c r="A533" s="489"/>
      <c r="B533" s="390"/>
      <c r="C533" s="490">
        <v>17.77</v>
      </c>
      <c r="D533" s="234" t="s">
        <v>27</v>
      </c>
      <c r="E533" s="33"/>
      <c r="F533" s="374">
        <f>C533*E533</f>
        <v>0</v>
      </c>
    </row>
    <row r="534" spans="1:6" ht="171.75">
      <c r="A534" s="232" t="s">
        <v>170</v>
      </c>
      <c r="B534" s="121" t="s">
        <v>364</v>
      </c>
      <c r="C534" s="491"/>
      <c r="D534" s="397"/>
      <c r="E534" s="491"/>
      <c r="F534" s="62"/>
    </row>
    <row r="535" spans="1:6" ht="12.75">
      <c r="A535" s="492"/>
      <c r="B535" s="493"/>
      <c r="C535" s="494">
        <v>45.43</v>
      </c>
      <c r="D535" s="236" t="s">
        <v>27</v>
      </c>
      <c r="E535" s="33"/>
      <c r="F535" s="65">
        <f>C535*E535</f>
        <v>0</v>
      </c>
    </row>
    <row r="536" spans="1:6" ht="15.75">
      <c r="A536" s="568" t="s">
        <v>26</v>
      </c>
      <c r="B536" s="569"/>
      <c r="C536" s="37"/>
      <c r="D536" s="10"/>
      <c r="E536" s="87"/>
      <c r="F536" s="81"/>
    </row>
    <row r="537" spans="1:6" ht="102">
      <c r="A537" s="134" t="s">
        <v>70</v>
      </c>
      <c r="B537" s="119" t="s">
        <v>337</v>
      </c>
      <c r="C537" s="82"/>
      <c r="D537" s="16"/>
      <c r="E537" s="135"/>
      <c r="F537" s="136"/>
    </row>
    <row r="538" spans="1:6" ht="12.75">
      <c r="A538" s="137"/>
      <c r="B538" s="126"/>
      <c r="C538" s="33">
        <v>3.58</v>
      </c>
      <c r="D538" s="3" t="s">
        <v>45</v>
      </c>
      <c r="E538" s="68"/>
      <c r="F538" s="138">
        <f>ROUND(C538*E538,2)</f>
        <v>0</v>
      </c>
    </row>
    <row r="539" spans="1:6" ht="140.25">
      <c r="A539" s="123" t="s">
        <v>59</v>
      </c>
      <c r="B539" s="118" t="s">
        <v>88</v>
      </c>
      <c r="C539" s="34"/>
      <c r="D539" s="13"/>
      <c r="E539" s="86"/>
      <c r="F539" s="124"/>
    </row>
    <row r="540" spans="1:6" ht="12.75">
      <c r="A540" s="102"/>
      <c r="B540" s="126"/>
      <c r="C540" s="33">
        <v>1.59</v>
      </c>
      <c r="D540" s="5" t="s">
        <v>60</v>
      </c>
      <c r="E540" s="127"/>
      <c r="F540" s="128">
        <f>C540*E540</f>
        <v>0</v>
      </c>
    </row>
    <row r="541" spans="1:6" ht="86.25">
      <c r="A541" s="73" t="s">
        <v>171</v>
      </c>
      <c r="B541" s="121" t="s">
        <v>91</v>
      </c>
      <c r="C541" s="34"/>
      <c r="D541" s="13"/>
      <c r="E541" s="34"/>
      <c r="F541" s="129"/>
    </row>
    <row r="542" spans="1:6" ht="12.75">
      <c r="A542" s="131"/>
      <c r="B542" s="132"/>
      <c r="C542" s="33">
        <v>2.86</v>
      </c>
      <c r="D542" s="5" t="s">
        <v>45</v>
      </c>
      <c r="E542" s="33"/>
      <c r="F542" s="133">
        <f>C542*E542</f>
        <v>0</v>
      </c>
    </row>
    <row r="543" spans="1:6" ht="72">
      <c r="A543" s="106" t="s">
        <v>172</v>
      </c>
      <c r="B543" s="121" t="s">
        <v>106</v>
      </c>
      <c r="C543" s="23"/>
      <c r="D543" s="4"/>
      <c r="E543" s="1"/>
      <c r="F543" s="56"/>
    </row>
    <row r="544" spans="1:6" ht="12.75">
      <c r="A544" s="154"/>
      <c r="B544" s="157"/>
      <c r="C544" s="33">
        <v>1</v>
      </c>
      <c r="D544" s="5" t="s">
        <v>44</v>
      </c>
      <c r="E544" s="30"/>
      <c r="F544" s="59">
        <f>E544*C544</f>
        <v>0</v>
      </c>
    </row>
    <row r="545" spans="1:6" ht="129">
      <c r="A545" s="142" t="s">
        <v>73</v>
      </c>
      <c r="B545" s="143" t="s">
        <v>97</v>
      </c>
      <c r="C545" s="40"/>
      <c r="D545" s="82"/>
      <c r="E545" s="25"/>
      <c r="F545" s="19"/>
    </row>
    <row r="546" spans="1:6" ht="42.75">
      <c r="A546" s="142"/>
      <c r="B546" s="144" t="s">
        <v>98</v>
      </c>
      <c r="C546" s="40"/>
      <c r="D546" s="16"/>
      <c r="E546" s="25"/>
      <c r="F546" s="19"/>
    </row>
    <row r="547" spans="1:6" ht="12.75">
      <c r="A547" s="146"/>
      <c r="B547" s="147"/>
      <c r="C547" s="148">
        <v>1.49</v>
      </c>
      <c r="D547" s="5" t="s">
        <v>365</v>
      </c>
      <c r="E547" s="30"/>
      <c r="F547" s="59">
        <f>C547*E547</f>
        <v>0</v>
      </c>
    </row>
    <row r="548" spans="1:6" ht="86.25">
      <c r="A548" s="139" t="s">
        <v>75</v>
      </c>
      <c r="B548" s="6" t="s">
        <v>110</v>
      </c>
      <c r="C548" s="74"/>
      <c r="D548" s="11"/>
      <c r="E548" s="27"/>
      <c r="F548" s="62"/>
    </row>
    <row r="549" spans="1:6" ht="12.75">
      <c r="A549" s="406"/>
      <c r="B549" s="126"/>
      <c r="C549" s="33">
        <v>1174.09</v>
      </c>
      <c r="D549" s="5" t="s">
        <v>43</v>
      </c>
      <c r="E549" s="30"/>
      <c r="F549" s="495">
        <f>E549*C549</f>
        <v>0</v>
      </c>
    </row>
    <row r="550" spans="1:6" ht="15.75">
      <c r="A550" s="570" t="s">
        <v>51</v>
      </c>
      <c r="B550" s="571"/>
      <c r="C550" s="37"/>
      <c r="D550" s="87"/>
      <c r="E550" s="87"/>
      <c r="F550" s="81"/>
    </row>
    <row r="551" spans="1:6" ht="57.75">
      <c r="A551" s="96" t="s">
        <v>173</v>
      </c>
      <c r="B551" s="166" t="s">
        <v>10</v>
      </c>
      <c r="C551" s="22"/>
      <c r="D551" s="15"/>
      <c r="E551" s="9"/>
      <c r="F551" s="43"/>
    </row>
    <row r="552" spans="1:6" ht="12.75">
      <c r="A552" s="167"/>
      <c r="B552" s="72"/>
      <c r="C552" s="20">
        <v>61.35</v>
      </c>
      <c r="D552" s="3" t="s">
        <v>40</v>
      </c>
      <c r="E552" s="31"/>
      <c r="F552" s="59">
        <f>E552*C552</f>
        <v>0</v>
      </c>
    </row>
    <row r="553" spans="1:6" ht="114.75">
      <c r="A553" s="90" t="s">
        <v>78</v>
      </c>
      <c r="B553" s="6" t="s">
        <v>68</v>
      </c>
      <c r="C553" s="40"/>
      <c r="D553" s="46"/>
      <c r="E553" s="9"/>
      <c r="F553" s="43"/>
    </row>
    <row r="554" spans="1:6" ht="12.75">
      <c r="A554" s="167"/>
      <c r="B554" s="72"/>
      <c r="C554" s="169">
        <v>61.35</v>
      </c>
      <c r="D554" s="7" t="s">
        <v>40</v>
      </c>
      <c r="E554" s="31"/>
      <c r="F554" s="59">
        <f>E554*C554</f>
        <v>0</v>
      </c>
    </row>
    <row r="555" spans="1:6" ht="42.75">
      <c r="A555" s="170" t="s">
        <v>174</v>
      </c>
      <c r="B555" s="6" t="s">
        <v>114</v>
      </c>
      <c r="C555" s="21"/>
      <c r="D555" s="11"/>
      <c r="E555" s="171"/>
      <c r="F555" s="75"/>
    </row>
    <row r="556" spans="1:6" ht="42.75">
      <c r="A556" s="48"/>
      <c r="B556" s="58" t="s">
        <v>115</v>
      </c>
      <c r="C556" s="23"/>
      <c r="D556" s="15"/>
      <c r="E556" s="172"/>
      <c r="F556" s="67"/>
    </row>
    <row r="557" spans="1:6" ht="12.75">
      <c r="A557" s="167"/>
      <c r="B557" s="72"/>
      <c r="C557" s="33">
        <v>507.77</v>
      </c>
      <c r="D557" s="7" t="s">
        <v>40</v>
      </c>
      <c r="E557" s="29"/>
      <c r="F557" s="59">
        <f>C557*E557</f>
        <v>0</v>
      </c>
    </row>
    <row r="558" spans="1:6" ht="51">
      <c r="A558" s="106" t="s">
        <v>175</v>
      </c>
      <c r="B558" s="173" t="s">
        <v>117</v>
      </c>
      <c r="C558" s="34"/>
      <c r="D558" s="15"/>
      <c r="E558" s="2"/>
      <c r="F558" s="67"/>
    </row>
    <row r="559" spans="1:6" ht="12.75">
      <c r="A559" s="154"/>
      <c r="B559" s="174" t="s">
        <v>366</v>
      </c>
      <c r="C559" s="33">
        <v>507.77</v>
      </c>
      <c r="D559" s="7" t="s">
        <v>40</v>
      </c>
      <c r="E559" s="29"/>
      <c r="F559" s="59">
        <f>C559*E559</f>
        <v>0</v>
      </c>
    </row>
    <row r="560" spans="1:6" ht="87.75">
      <c r="A560" s="170" t="s">
        <v>176</v>
      </c>
      <c r="B560" s="6" t="s">
        <v>118</v>
      </c>
      <c r="C560" s="34"/>
      <c r="D560" s="11"/>
      <c r="E560" s="171"/>
      <c r="F560" s="75"/>
    </row>
    <row r="561" spans="1:6" ht="12.75">
      <c r="A561" s="175"/>
      <c r="B561" s="72"/>
      <c r="C561" s="33">
        <v>61.47</v>
      </c>
      <c r="D561" s="7" t="s">
        <v>40</v>
      </c>
      <c r="E561" s="29"/>
      <c r="F561" s="59">
        <f>C561*E561</f>
        <v>0</v>
      </c>
    </row>
    <row r="562" spans="1:6" ht="102">
      <c r="A562" s="170" t="s">
        <v>177</v>
      </c>
      <c r="B562" s="121" t="s">
        <v>23</v>
      </c>
      <c r="C562" s="165"/>
      <c r="D562" s="11"/>
      <c r="E562" s="2"/>
      <c r="F562" s="75"/>
    </row>
    <row r="563" spans="1:6" ht="12.75">
      <c r="A563" s="19"/>
      <c r="B563" s="176"/>
      <c r="C563" s="165">
        <v>0.4</v>
      </c>
      <c r="D563" s="15" t="s">
        <v>40</v>
      </c>
      <c r="E563" s="2"/>
      <c r="F563" s="67">
        <f>E563*C563</f>
        <v>0</v>
      </c>
    </row>
    <row r="564" spans="1:6" ht="15.75">
      <c r="A564" s="578" t="s">
        <v>17</v>
      </c>
      <c r="B564" s="569"/>
      <c r="C564" s="37"/>
      <c r="D564" s="10"/>
      <c r="E564" s="36"/>
      <c r="F564" s="177"/>
    </row>
    <row r="565" spans="1:6" ht="73.5">
      <c r="A565" s="48" t="s">
        <v>178</v>
      </c>
      <c r="B565" s="178" t="s">
        <v>120</v>
      </c>
      <c r="C565" s="95"/>
      <c r="D565" s="15"/>
      <c r="E565" s="1"/>
      <c r="F565" s="130"/>
    </row>
    <row r="566" spans="1:6" ht="63.75">
      <c r="A566" s="179" t="s">
        <v>0</v>
      </c>
      <c r="B566" s="119" t="s">
        <v>1</v>
      </c>
      <c r="C566" s="95"/>
      <c r="D566" s="15"/>
      <c r="E566" s="1"/>
      <c r="F566" s="130"/>
    </row>
    <row r="567" spans="1:6" ht="127.5">
      <c r="A567" s="179" t="s">
        <v>2</v>
      </c>
      <c r="B567" s="119" t="s">
        <v>3</v>
      </c>
      <c r="C567" s="95"/>
      <c r="D567" s="15"/>
      <c r="E567" s="1"/>
      <c r="F567" s="130"/>
    </row>
    <row r="568" spans="1:6" ht="38.25">
      <c r="A568" s="179" t="s">
        <v>4</v>
      </c>
      <c r="B568" s="119" t="s">
        <v>5</v>
      </c>
      <c r="C568" s="23"/>
      <c r="D568" s="25"/>
      <c r="E568" s="39"/>
      <c r="F568" s="130"/>
    </row>
    <row r="569" spans="1:6" ht="76.5">
      <c r="A569" s="179" t="s">
        <v>6</v>
      </c>
      <c r="B569" s="119" t="s">
        <v>7</v>
      </c>
      <c r="C569" s="1"/>
      <c r="D569" s="4"/>
      <c r="E569" s="1"/>
      <c r="F569" s="130"/>
    </row>
    <row r="570" spans="1:6" ht="63.75">
      <c r="A570" s="179" t="s">
        <v>8</v>
      </c>
      <c r="B570" s="145" t="s">
        <v>9</v>
      </c>
      <c r="C570" s="95"/>
      <c r="D570" s="14"/>
      <c r="E570" s="17"/>
      <c r="F570" s="66"/>
    </row>
    <row r="571" spans="1:6" ht="63.75">
      <c r="A571" s="179"/>
      <c r="B571" s="119" t="s">
        <v>367</v>
      </c>
      <c r="C571" s="23"/>
      <c r="D571" s="180"/>
      <c r="E571" s="1"/>
      <c r="F571" s="56"/>
    </row>
    <row r="572" spans="1:6" ht="15">
      <c r="A572" s="181"/>
      <c r="B572" s="182"/>
      <c r="C572" s="33">
        <v>39.48</v>
      </c>
      <c r="D572" s="5" t="s">
        <v>40</v>
      </c>
      <c r="E572" s="31"/>
      <c r="F572" s="59">
        <f>C572*E572</f>
        <v>0</v>
      </c>
    </row>
    <row r="573" spans="1:6" ht="58.5">
      <c r="A573" s="142" t="s">
        <v>179</v>
      </c>
      <c r="B573" s="161" t="s">
        <v>368</v>
      </c>
      <c r="C573" s="95"/>
      <c r="D573" s="15"/>
      <c r="E573" s="39"/>
      <c r="F573" s="153"/>
    </row>
    <row r="574" spans="1:6" ht="12.75">
      <c r="A574" s="162"/>
      <c r="B574" s="163"/>
      <c r="C574" s="33">
        <v>1536</v>
      </c>
      <c r="D574" s="5" t="s">
        <v>43</v>
      </c>
      <c r="E574" s="30"/>
      <c r="F574" s="164">
        <f>E574*C574</f>
        <v>0</v>
      </c>
    </row>
    <row r="575" spans="1:6" ht="38.25">
      <c r="A575" s="106" t="s">
        <v>180</v>
      </c>
      <c r="B575" s="118" t="s">
        <v>403</v>
      </c>
      <c r="C575" s="34"/>
      <c r="D575" s="572" t="s">
        <v>369</v>
      </c>
      <c r="E575" s="108"/>
      <c r="F575" s="295"/>
    </row>
    <row r="576" spans="1:6" ht="12.75">
      <c r="A576" s="102"/>
      <c r="B576" s="163"/>
      <c r="C576" s="33">
        <v>50</v>
      </c>
      <c r="D576" s="579"/>
      <c r="E576" s="112"/>
      <c r="F576" s="164">
        <f>C576*E576</f>
        <v>0</v>
      </c>
    </row>
    <row r="577" spans="1:6" ht="280.5">
      <c r="A577" s="399" t="s">
        <v>89</v>
      </c>
      <c r="B577" s="118" t="s">
        <v>64</v>
      </c>
      <c r="C577" s="65"/>
      <c r="D577" s="11"/>
      <c r="E577" s="117"/>
      <c r="F577" s="66"/>
    </row>
    <row r="578" spans="1:6" ht="38.25">
      <c r="A578" s="102"/>
      <c r="B578" s="125" t="s">
        <v>133</v>
      </c>
      <c r="C578" s="65"/>
      <c r="D578" s="15"/>
      <c r="E578" s="117"/>
      <c r="F578" s="66"/>
    </row>
    <row r="579" spans="1:6" ht="15">
      <c r="A579" s="102"/>
      <c r="B579" s="185"/>
      <c r="C579" s="33">
        <v>3</v>
      </c>
      <c r="D579" s="3" t="s">
        <v>40</v>
      </c>
      <c r="E579" s="29"/>
      <c r="F579" s="59">
        <f>E579*C579</f>
        <v>0</v>
      </c>
    </row>
    <row r="580" spans="1:6" ht="69" customHeight="1">
      <c r="A580" s="139" t="s">
        <v>90</v>
      </c>
      <c r="B580" s="225" t="s">
        <v>493</v>
      </c>
      <c r="C580" s="34"/>
      <c r="D580" s="11"/>
      <c r="E580" s="27"/>
      <c r="F580" s="299"/>
    </row>
    <row r="581" spans="1:6" ht="12.75">
      <c r="A581" s="404"/>
      <c r="B581" s="405"/>
      <c r="C581" s="23"/>
      <c r="D581" s="387"/>
      <c r="E581" s="2"/>
      <c r="F581" s="300"/>
    </row>
    <row r="582" spans="1:6" ht="12.75">
      <c r="A582" s="406"/>
      <c r="B582" s="126"/>
      <c r="C582" s="33">
        <v>39.25</v>
      </c>
      <c r="D582" s="3" t="s">
        <v>40</v>
      </c>
      <c r="E582" s="29"/>
      <c r="F582" s="59">
        <f>E582*C582</f>
        <v>0</v>
      </c>
    </row>
    <row r="583" spans="1:6" ht="15">
      <c r="A583" s="580" t="s">
        <v>18</v>
      </c>
      <c r="B583" s="580"/>
      <c r="C583" s="37"/>
      <c r="D583" s="10"/>
      <c r="E583" s="36"/>
      <c r="F583" s="177"/>
    </row>
    <row r="584" spans="1:6" ht="86.25">
      <c r="A584" s="84" t="s">
        <v>92</v>
      </c>
      <c r="B584" s="52" t="s">
        <v>140</v>
      </c>
      <c r="C584" s="34"/>
      <c r="D584" s="13"/>
      <c r="E584" s="46"/>
      <c r="F584" s="75"/>
    </row>
    <row r="585" spans="1:6" ht="12.75">
      <c r="A585" s="41"/>
      <c r="B585" s="72"/>
      <c r="C585" s="33">
        <v>12</v>
      </c>
      <c r="D585" s="5" t="s">
        <v>42</v>
      </c>
      <c r="E585" s="30"/>
      <c r="F585" s="49">
        <f>E585*C585</f>
        <v>0</v>
      </c>
    </row>
    <row r="586" spans="1:6" ht="75.75" customHeight="1">
      <c r="A586" s="175"/>
      <c r="B586" s="496"/>
      <c r="C586" s="169"/>
      <c r="D586" s="5"/>
      <c r="E586" s="29"/>
      <c r="F586" s="374"/>
    </row>
    <row r="587" spans="1:6" ht="15.75">
      <c r="A587" s="477" t="s">
        <v>407</v>
      </c>
      <c r="B587" s="478"/>
      <c r="C587" s="478"/>
      <c r="D587" s="478"/>
      <c r="E587" s="478"/>
      <c r="F587" s="479"/>
    </row>
    <row r="588" spans="1:6" ht="15">
      <c r="A588" s="576" t="s">
        <v>25</v>
      </c>
      <c r="B588" s="577"/>
      <c r="C588" s="80"/>
      <c r="D588" s="80"/>
      <c r="E588" s="80"/>
      <c r="F588" s="81"/>
    </row>
    <row r="589" spans="1:6" ht="101.25">
      <c r="A589" s="103" t="s">
        <v>94</v>
      </c>
      <c r="B589" s="103" t="s">
        <v>370</v>
      </c>
      <c r="C589" s="55"/>
      <c r="D589" s="53"/>
      <c r="E589" s="55"/>
      <c r="F589" s="62"/>
    </row>
    <row r="590" spans="1:6" ht="15">
      <c r="A590" s="508"/>
      <c r="B590" s="408"/>
      <c r="C590" s="33">
        <v>65.8</v>
      </c>
      <c r="D590" s="5" t="s">
        <v>39</v>
      </c>
      <c r="E590" s="30"/>
      <c r="F590" s="42">
        <f>E590*C590</f>
        <v>0</v>
      </c>
    </row>
    <row r="591" spans="1:6" ht="114">
      <c r="A591" s="103" t="s">
        <v>96</v>
      </c>
      <c r="B591" s="230" t="s">
        <v>371</v>
      </c>
      <c r="C591" s="237"/>
      <c r="D591" s="11"/>
      <c r="E591" s="53"/>
      <c r="F591" s="323"/>
    </row>
    <row r="592" spans="1:6" ht="15">
      <c r="A592" s="262"/>
      <c r="B592" s="409"/>
      <c r="C592" s="33">
        <v>327.57</v>
      </c>
      <c r="D592" s="3" t="s">
        <v>39</v>
      </c>
      <c r="E592" s="29"/>
      <c r="F592" s="49">
        <f>E592*C592</f>
        <v>0</v>
      </c>
    </row>
    <row r="593" spans="1:6" ht="115.5">
      <c r="A593" s="103" t="s">
        <v>99</v>
      </c>
      <c r="B593" s="6" t="s">
        <v>33</v>
      </c>
      <c r="C593" s="27"/>
      <c r="D593" s="38"/>
      <c r="E593" s="46"/>
      <c r="F593" s="62"/>
    </row>
    <row r="594" spans="1:6" ht="15">
      <c r="A594" s="509"/>
      <c r="B594" s="156"/>
      <c r="C594" s="33">
        <v>264.36</v>
      </c>
      <c r="D594" s="3" t="s">
        <v>39</v>
      </c>
      <c r="E594" s="29"/>
      <c r="F594" s="42">
        <f>C594*E594</f>
        <v>0</v>
      </c>
    </row>
    <row r="595" spans="1:6" ht="72.75">
      <c r="A595" s="103" t="s">
        <v>101</v>
      </c>
      <c r="B595" s="6" t="s">
        <v>16</v>
      </c>
      <c r="C595" s="46"/>
      <c r="D595" s="53"/>
      <c r="E595" s="38"/>
      <c r="F595" s="55"/>
    </row>
    <row r="596" spans="1:6" ht="15">
      <c r="A596" s="509"/>
      <c r="B596" s="132"/>
      <c r="C596" s="20">
        <v>544.86</v>
      </c>
      <c r="D596" s="3" t="s">
        <v>27</v>
      </c>
      <c r="E596" s="29"/>
      <c r="F596" s="42">
        <f>E596*C596</f>
        <v>0</v>
      </c>
    </row>
    <row r="597" spans="1:6" ht="114.75">
      <c r="A597" s="103" t="s">
        <v>102</v>
      </c>
      <c r="B597" s="6" t="s">
        <v>50</v>
      </c>
      <c r="C597" s="77"/>
      <c r="D597" s="53"/>
      <c r="E597" s="38"/>
      <c r="F597" s="55"/>
    </row>
    <row r="598" spans="1:6" ht="15">
      <c r="A598" s="508"/>
      <c r="B598" s="132"/>
      <c r="C598" s="20">
        <v>41.49</v>
      </c>
      <c r="D598" s="5" t="s">
        <v>39</v>
      </c>
      <c r="E598" s="44"/>
      <c r="F598" s="42">
        <f>C598*E598</f>
        <v>0</v>
      </c>
    </row>
    <row r="599" spans="1:6" ht="101.25">
      <c r="A599" s="103" t="s">
        <v>103</v>
      </c>
      <c r="B599" s="6" t="s">
        <v>372</v>
      </c>
      <c r="C599" s="27"/>
      <c r="D599" s="38"/>
      <c r="E599" s="46"/>
      <c r="F599" s="62"/>
    </row>
    <row r="600" spans="1:6" ht="15">
      <c r="A600" s="509"/>
      <c r="B600" s="156"/>
      <c r="C600" s="33">
        <v>338.33</v>
      </c>
      <c r="D600" s="3" t="s">
        <v>42</v>
      </c>
      <c r="E600" s="29"/>
      <c r="F600" s="42">
        <f>C600*E600</f>
        <v>0</v>
      </c>
    </row>
    <row r="601" spans="1:6" ht="115.5">
      <c r="A601" s="103" t="s">
        <v>105</v>
      </c>
      <c r="B601" s="107" t="s">
        <v>48</v>
      </c>
      <c r="C601" s="77"/>
      <c r="D601" s="77"/>
      <c r="E601" s="77"/>
      <c r="F601" s="116"/>
    </row>
    <row r="602" spans="1:6" ht="15">
      <c r="A602" s="508"/>
      <c r="B602" s="41"/>
      <c r="C602" s="20">
        <v>103.47</v>
      </c>
      <c r="D602" s="3" t="s">
        <v>39</v>
      </c>
      <c r="E602" s="410"/>
      <c r="F602" s="45">
        <f>E602*C602</f>
        <v>0</v>
      </c>
    </row>
    <row r="603" spans="1:6" ht="101.25">
      <c r="A603" s="411" t="s">
        <v>107</v>
      </c>
      <c r="B603" s="412" t="s">
        <v>373</v>
      </c>
      <c r="C603" s="165"/>
      <c r="D603" s="11"/>
      <c r="E603" s="453"/>
      <c r="F603" s="83"/>
    </row>
    <row r="604" spans="1:6" ht="15">
      <c r="A604" s="510"/>
      <c r="B604" s="413"/>
      <c r="C604" s="414">
        <v>130.68</v>
      </c>
      <c r="D604" s="7" t="s">
        <v>45</v>
      </c>
      <c r="E604" s="448"/>
      <c r="F604" s="415">
        <f>E604*C604</f>
        <v>0</v>
      </c>
    </row>
    <row r="605" spans="1:6" ht="172.5">
      <c r="A605" s="511" t="s">
        <v>108</v>
      </c>
      <c r="B605" s="52" t="s">
        <v>374</v>
      </c>
      <c r="C605" s="95"/>
      <c r="D605" s="15"/>
      <c r="E605" s="22"/>
      <c r="F605" s="416"/>
    </row>
    <row r="606" spans="1:6" ht="15">
      <c r="A606" s="510"/>
      <c r="B606" s="413"/>
      <c r="C606" s="417">
        <v>454.28</v>
      </c>
      <c r="D606" s="7" t="s">
        <v>45</v>
      </c>
      <c r="E606" s="448"/>
      <c r="F606" s="415">
        <f>E606*C606</f>
        <v>0</v>
      </c>
    </row>
    <row r="607" spans="1:6" ht="129">
      <c r="A607" s="512" t="s">
        <v>109</v>
      </c>
      <c r="B607" s="121" t="s">
        <v>375</v>
      </c>
      <c r="C607" s="419"/>
      <c r="D607" s="105"/>
      <c r="E607" s="449"/>
      <c r="F607" s="420"/>
    </row>
    <row r="608" spans="1:6" ht="15">
      <c r="A608" s="513"/>
      <c r="B608" s="421"/>
      <c r="C608" s="417">
        <v>3158.6</v>
      </c>
      <c r="D608" s="7" t="s">
        <v>45</v>
      </c>
      <c r="E608" s="448"/>
      <c r="F608" s="422">
        <f>C608*E608</f>
        <v>0</v>
      </c>
    </row>
    <row r="609" spans="1:6" ht="15">
      <c r="A609" s="480" t="s">
        <v>408</v>
      </c>
      <c r="B609" s="481"/>
      <c r="C609" s="459"/>
      <c r="D609" s="459"/>
      <c r="E609" s="459"/>
      <c r="F609" s="482"/>
    </row>
    <row r="610" spans="1:6" ht="57">
      <c r="A610" s="514" t="s">
        <v>113</v>
      </c>
      <c r="B610" s="423" t="s">
        <v>376</v>
      </c>
      <c r="C610" s="424"/>
      <c r="D610" s="425"/>
      <c r="E610" s="450"/>
      <c r="F610" s="425"/>
    </row>
    <row r="611" spans="1:6" ht="15">
      <c r="A611" s="515"/>
      <c r="B611" s="413"/>
      <c r="C611" s="426">
        <v>594.3</v>
      </c>
      <c r="D611" s="427" t="s">
        <v>39</v>
      </c>
      <c r="E611" s="451"/>
      <c r="F611" s="428">
        <f>E611*C611</f>
        <v>0</v>
      </c>
    </row>
    <row r="612" spans="1:6" ht="57">
      <c r="A612" s="514" t="s">
        <v>116</v>
      </c>
      <c r="B612" s="423" t="s">
        <v>377</v>
      </c>
      <c r="C612" s="424"/>
      <c r="D612" s="425"/>
      <c r="E612" s="450"/>
      <c r="F612" s="425"/>
    </row>
    <row r="613" spans="1:6" ht="15">
      <c r="A613" s="515"/>
      <c r="B613" s="413"/>
      <c r="C613" s="426">
        <v>297.15</v>
      </c>
      <c r="D613" s="427" t="s">
        <v>39</v>
      </c>
      <c r="E613" s="451"/>
      <c r="F613" s="428">
        <f>E613*C613</f>
        <v>0</v>
      </c>
    </row>
    <row r="614" spans="1:6" ht="99.75">
      <c r="A614" s="514" t="s">
        <v>111</v>
      </c>
      <c r="B614" s="423" t="s">
        <v>378</v>
      </c>
      <c r="C614" s="424"/>
      <c r="D614" s="425"/>
      <c r="E614" s="450"/>
      <c r="F614" s="425"/>
    </row>
    <row r="615" spans="1:6" ht="15">
      <c r="A615" s="515"/>
      <c r="B615" s="413"/>
      <c r="C615" s="426">
        <v>148.58</v>
      </c>
      <c r="D615" s="427" t="s">
        <v>39</v>
      </c>
      <c r="E615" s="451"/>
      <c r="F615" s="428">
        <f>E615*C615</f>
        <v>0</v>
      </c>
    </row>
    <row r="616" spans="1:6" ht="28.5">
      <c r="A616" s="514" t="s">
        <v>112</v>
      </c>
      <c r="B616" s="423" t="s">
        <v>379</v>
      </c>
      <c r="C616" s="424"/>
      <c r="D616" s="425"/>
      <c r="E616" s="450"/>
      <c r="F616" s="425"/>
    </row>
    <row r="617" spans="1:6" ht="25.5">
      <c r="A617" s="515"/>
      <c r="B617" s="413"/>
      <c r="C617" s="426">
        <v>19.51</v>
      </c>
      <c r="D617" s="429" t="s">
        <v>380</v>
      </c>
      <c r="E617" s="451"/>
      <c r="F617" s="428">
        <f>E617*C617</f>
        <v>0</v>
      </c>
    </row>
    <row r="618" spans="1:6" ht="15">
      <c r="A618" s="514" t="s">
        <v>119</v>
      </c>
      <c r="B618" s="423" t="s">
        <v>381</v>
      </c>
      <c r="C618" s="424"/>
      <c r="D618" s="425"/>
      <c r="E618" s="450"/>
      <c r="F618" s="425"/>
    </row>
    <row r="619" spans="1:6" ht="25.5">
      <c r="A619" s="515"/>
      <c r="B619" s="413"/>
      <c r="C619" s="430">
        <v>19.51</v>
      </c>
      <c r="D619" s="429" t="s">
        <v>380</v>
      </c>
      <c r="E619" s="451"/>
      <c r="F619" s="428">
        <f>E619*C619</f>
        <v>0</v>
      </c>
    </row>
    <row r="620" spans="1:6" ht="57">
      <c r="A620" s="514" t="s">
        <v>121</v>
      </c>
      <c r="B620" s="423" t="s">
        <v>382</v>
      </c>
      <c r="C620" s="424"/>
      <c r="D620" s="425"/>
      <c r="E620" s="450"/>
      <c r="F620" s="425"/>
    </row>
    <row r="621" spans="1:6" ht="15">
      <c r="A621" s="515"/>
      <c r="B621" s="413"/>
      <c r="C621" s="426">
        <v>445.73</v>
      </c>
      <c r="D621" s="427" t="s">
        <v>39</v>
      </c>
      <c r="E621" s="451"/>
      <c r="F621" s="428">
        <f>E621*C621</f>
        <v>0</v>
      </c>
    </row>
    <row r="622" spans="1:6" ht="28.5">
      <c r="A622" s="514" t="s">
        <v>123</v>
      </c>
      <c r="B622" s="423" t="s">
        <v>383</v>
      </c>
      <c r="C622" s="424"/>
      <c r="D622" s="425"/>
      <c r="E622" s="450"/>
      <c r="F622" s="425"/>
    </row>
    <row r="623" spans="1:6" ht="15">
      <c r="A623" s="515"/>
      <c r="B623" s="413"/>
      <c r="C623" s="426">
        <v>445.73</v>
      </c>
      <c r="D623" s="427" t="s">
        <v>39</v>
      </c>
      <c r="E623" s="451"/>
      <c r="F623" s="428">
        <f>E623*C623</f>
        <v>0</v>
      </c>
    </row>
    <row r="624" spans="1:6" ht="66" customHeight="1">
      <c r="A624" s="514" t="s">
        <v>124</v>
      </c>
      <c r="B624" s="431" t="s">
        <v>476</v>
      </c>
      <c r="C624" s="424"/>
      <c r="D624" s="425"/>
      <c r="E624" s="450"/>
      <c r="F624" s="425"/>
    </row>
    <row r="625" spans="1:6" ht="15">
      <c r="A625" s="515"/>
      <c r="B625" s="413"/>
      <c r="C625" s="426">
        <v>975.45</v>
      </c>
      <c r="D625" s="432" t="s">
        <v>384</v>
      </c>
      <c r="E625" s="451"/>
      <c r="F625" s="428">
        <f>E625*C625</f>
        <v>0</v>
      </c>
    </row>
    <row r="626" spans="1:6" ht="28.5">
      <c r="A626" s="514" t="s">
        <v>126</v>
      </c>
      <c r="B626" s="423" t="s">
        <v>475</v>
      </c>
      <c r="C626" s="424"/>
      <c r="D626" s="433"/>
      <c r="E626" s="450"/>
      <c r="F626" s="425"/>
    </row>
    <row r="627" spans="1:6" ht="15">
      <c r="A627" s="515"/>
      <c r="B627" s="413"/>
      <c r="C627" s="426">
        <v>500</v>
      </c>
      <c r="D627" s="432" t="s">
        <v>44</v>
      </c>
      <c r="E627" s="451"/>
      <c r="F627" s="428">
        <f>E627*C627</f>
        <v>0</v>
      </c>
    </row>
    <row r="628" spans="1:6" ht="42.75">
      <c r="A628" s="103" t="s">
        <v>128</v>
      </c>
      <c r="B628" s="121" t="s">
        <v>385</v>
      </c>
      <c r="C628" s="100"/>
      <c r="D628" s="434"/>
      <c r="E628" s="396"/>
      <c r="F628" s="75"/>
    </row>
    <row r="629" spans="1:6" ht="15">
      <c r="A629" s="262"/>
      <c r="B629" s="157"/>
      <c r="C629" s="435">
        <v>25</v>
      </c>
      <c r="D629" s="7" t="s">
        <v>44</v>
      </c>
      <c r="E629" s="436"/>
      <c r="F629" s="133">
        <f>C629*E629</f>
        <v>0</v>
      </c>
    </row>
    <row r="630" spans="1:6" ht="100.5">
      <c r="A630" s="103" t="s">
        <v>132</v>
      </c>
      <c r="B630" s="52" t="s">
        <v>386</v>
      </c>
      <c r="C630" s="517"/>
      <c r="D630" s="13"/>
      <c r="E630" s="271"/>
      <c r="F630" s="299"/>
    </row>
    <row r="631" spans="1:6" ht="15">
      <c r="A631" s="518"/>
      <c r="B631" s="249" t="s">
        <v>235</v>
      </c>
      <c r="C631" s="304">
        <v>75</v>
      </c>
      <c r="D631" s="5" t="s">
        <v>232</v>
      </c>
      <c r="E631" s="273"/>
      <c r="F631" s="302">
        <f>C631*E631</f>
        <v>0</v>
      </c>
    </row>
    <row r="632" spans="1:6" ht="29.25">
      <c r="A632" s="240" t="s">
        <v>134</v>
      </c>
      <c r="B632" s="52" t="s">
        <v>387</v>
      </c>
      <c r="C632" s="13"/>
      <c r="D632" s="105"/>
      <c r="E632" s="271"/>
      <c r="F632" s="295"/>
    </row>
    <row r="633" spans="1:6" ht="15">
      <c r="A633" s="254"/>
      <c r="B633" s="249" t="s">
        <v>388</v>
      </c>
      <c r="C633" s="24">
        <v>25</v>
      </c>
      <c r="D633" s="452" t="s">
        <v>44</v>
      </c>
      <c r="E633" s="273"/>
      <c r="F633" s="164">
        <f>C633*E633</f>
        <v>0</v>
      </c>
    </row>
    <row r="634" spans="1:6" ht="15.75">
      <c r="A634" s="519" t="s">
        <v>492</v>
      </c>
      <c r="B634" s="519"/>
      <c r="C634" s="519"/>
      <c r="D634" s="519"/>
      <c r="E634" s="519"/>
      <c r="F634" s="519"/>
    </row>
    <row r="635" spans="1:6" ht="12.75">
      <c r="A635" s="520" t="s">
        <v>243</v>
      </c>
      <c r="B635" s="521" t="s">
        <v>435</v>
      </c>
      <c r="C635" s="522"/>
      <c r="D635" s="522"/>
      <c r="E635" s="523"/>
      <c r="F635" s="524"/>
    </row>
    <row r="636" spans="1:6" ht="12.75">
      <c r="A636" s="522"/>
      <c r="B636" s="521"/>
      <c r="C636" s="522"/>
      <c r="D636" s="522"/>
      <c r="E636" s="523"/>
      <c r="F636" s="524"/>
    </row>
    <row r="637" spans="1:6" ht="153">
      <c r="A637" s="486" t="s">
        <v>137</v>
      </c>
      <c r="B637" s="339" t="s">
        <v>244</v>
      </c>
      <c r="C637" s="525"/>
      <c r="D637" s="525"/>
      <c r="E637" s="526"/>
      <c r="F637" s="527"/>
    </row>
    <row r="638" spans="1:6" ht="12.75">
      <c r="A638" s="486" t="s">
        <v>245</v>
      </c>
      <c r="B638" s="335" t="s">
        <v>246</v>
      </c>
      <c r="C638" s="525">
        <v>10</v>
      </c>
      <c r="D638" s="525" t="s">
        <v>479</v>
      </c>
      <c r="E638" s="526"/>
      <c r="F638" s="526">
        <f aca="true" t="shared" si="2" ref="F638:F652">C638*E638</f>
        <v>0</v>
      </c>
    </row>
    <row r="639" spans="1:6" ht="25.5">
      <c r="A639" s="486" t="s">
        <v>248</v>
      </c>
      <c r="B639" s="335" t="s">
        <v>249</v>
      </c>
      <c r="C639" s="525">
        <v>9</v>
      </c>
      <c r="D639" s="525" t="s">
        <v>479</v>
      </c>
      <c r="E639" s="526"/>
      <c r="F639" s="526">
        <f t="shared" si="2"/>
        <v>0</v>
      </c>
    </row>
    <row r="640" spans="1:6" ht="38.25">
      <c r="A640" s="486" t="s">
        <v>139</v>
      </c>
      <c r="B640" s="339" t="s">
        <v>250</v>
      </c>
      <c r="C640" s="525">
        <v>1</v>
      </c>
      <c r="D640" s="525" t="s">
        <v>397</v>
      </c>
      <c r="E640" s="526"/>
      <c r="F640" s="526">
        <f t="shared" si="2"/>
        <v>0</v>
      </c>
    </row>
    <row r="641" spans="1:6" ht="25.5">
      <c r="A641" s="486" t="s">
        <v>141</v>
      </c>
      <c r="B641" s="339" t="s">
        <v>251</v>
      </c>
      <c r="C641" s="525">
        <v>1</v>
      </c>
      <c r="D641" s="525" t="s">
        <v>397</v>
      </c>
      <c r="E641" s="526"/>
      <c r="F641" s="526">
        <f t="shared" si="2"/>
        <v>0</v>
      </c>
    </row>
    <row r="642" spans="1:6" ht="12.75">
      <c r="A642" s="486" t="s">
        <v>143</v>
      </c>
      <c r="B642" s="360" t="s">
        <v>256</v>
      </c>
      <c r="C642" s="525">
        <v>1</v>
      </c>
      <c r="D642" s="525" t="s">
        <v>397</v>
      </c>
      <c r="E642" s="526"/>
      <c r="F642" s="528">
        <f>E642*C642</f>
        <v>0</v>
      </c>
    </row>
    <row r="643" spans="1:6" ht="12.75">
      <c r="A643" s="486" t="s">
        <v>144</v>
      </c>
      <c r="B643" s="360" t="s">
        <v>257</v>
      </c>
      <c r="C643" s="525">
        <v>2</v>
      </c>
      <c r="D643" s="525" t="s">
        <v>397</v>
      </c>
      <c r="E643" s="526"/>
      <c r="F643" s="528">
        <f>E643*C643</f>
        <v>0</v>
      </c>
    </row>
    <row r="644" spans="1:6" ht="25.5">
      <c r="A644" s="520" t="s">
        <v>146</v>
      </c>
      <c r="B644" s="529" t="s">
        <v>259</v>
      </c>
      <c r="C644" s="522"/>
      <c r="D644" s="522"/>
      <c r="E644" s="530"/>
      <c r="F644" s="526"/>
    </row>
    <row r="645" spans="1:6" ht="12.75">
      <c r="A645" s="520" t="s">
        <v>245</v>
      </c>
      <c r="B645" s="529" t="s">
        <v>261</v>
      </c>
      <c r="C645" s="522">
        <v>4</v>
      </c>
      <c r="D645" s="522" t="s">
        <v>42</v>
      </c>
      <c r="E645" s="530"/>
      <c r="F645" s="526">
        <f t="shared" si="2"/>
        <v>0</v>
      </c>
    </row>
    <row r="646" spans="1:6" ht="12.75">
      <c r="A646" s="520" t="s">
        <v>248</v>
      </c>
      <c r="B646" s="529" t="s">
        <v>480</v>
      </c>
      <c r="C646" s="522">
        <v>6</v>
      </c>
      <c r="D646" s="522" t="s">
        <v>42</v>
      </c>
      <c r="E646" s="530"/>
      <c r="F646" s="526">
        <f>C646*E646</f>
        <v>0</v>
      </c>
    </row>
    <row r="647" spans="1:6" ht="89.25">
      <c r="A647" s="520" t="s">
        <v>148</v>
      </c>
      <c r="B647" s="531" t="s">
        <v>270</v>
      </c>
      <c r="C647" s="522"/>
      <c r="D647" s="522"/>
      <c r="E647" s="530"/>
      <c r="F647" s="526"/>
    </row>
    <row r="648" spans="1:6" ht="12.75">
      <c r="A648" s="520" t="s">
        <v>245</v>
      </c>
      <c r="B648" s="522" t="s">
        <v>273</v>
      </c>
      <c r="C648" s="522">
        <v>1</v>
      </c>
      <c r="D648" s="522" t="s">
        <v>397</v>
      </c>
      <c r="E648" s="530"/>
      <c r="F648" s="526">
        <f t="shared" si="2"/>
        <v>0</v>
      </c>
    </row>
    <row r="649" spans="1:6" ht="63.75">
      <c r="A649" s="520" t="s">
        <v>351</v>
      </c>
      <c r="B649" s="360" t="s">
        <v>276</v>
      </c>
      <c r="C649" s="522"/>
      <c r="D649" s="522"/>
      <c r="E649" s="530"/>
      <c r="F649" s="526"/>
    </row>
    <row r="650" spans="1:6" ht="12.75">
      <c r="A650" s="520" t="s">
        <v>245</v>
      </c>
      <c r="B650" s="525" t="s">
        <v>277</v>
      </c>
      <c r="C650" s="522">
        <v>4</v>
      </c>
      <c r="D650" s="522" t="s">
        <v>397</v>
      </c>
      <c r="E650" s="530"/>
      <c r="F650" s="526">
        <f t="shared" si="2"/>
        <v>0</v>
      </c>
    </row>
    <row r="651" spans="1:6" ht="12.75">
      <c r="A651" s="520" t="s">
        <v>248</v>
      </c>
      <c r="B651" s="525" t="s">
        <v>279</v>
      </c>
      <c r="C651" s="522">
        <v>3</v>
      </c>
      <c r="D651" s="522" t="s">
        <v>397</v>
      </c>
      <c r="E651" s="530"/>
      <c r="F651" s="526">
        <f t="shared" si="2"/>
        <v>0</v>
      </c>
    </row>
    <row r="652" spans="1:6" ht="12.75">
      <c r="A652" s="520" t="s">
        <v>262</v>
      </c>
      <c r="B652" s="525" t="s">
        <v>280</v>
      </c>
      <c r="C652" s="522">
        <v>1</v>
      </c>
      <c r="D652" s="522" t="s">
        <v>397</v>
      </c>
      <c r="E652" s="530"/>
      <c r="F652" s="526">
        <f t="shared" si="2"/>
        <v>0</v>
      </c>
    </row>
    <row r="653" spans="1:6" ht="12.75">
      <c r="A653" s="486" t="s">
        <v>282</v>
      </c>
      <c r="B653" s="532" t="s">
        <v>283</v>
      </c>
      <c r="C653" s="525"/>
      <c r="D653" s="525"/>
      <c r="E653" s="526"/>
      <c r="F653" s="527"/>
    </row>
    <row r="654" spans="1:6" ht="89.25">
      <c r="A654" s="486" t="s">
        <v>354</v>
      </c>
      <c r="B654" s="360" t="s">
        <v>284</v>
      </c>
      <c r="C654" s="525"/>
      <c r="D654" s="525"/>
      <c r="E654" s="526"/>
      <c r="F654" s="526"/>
    </row>
    <row r="655" spans="1:6" ht="12.75">
      <c r="A655" s="486" t="s">
        <v>245</v>
      </c>
      <c r="B655" s="533" t="s">
        <v>481</v>
      </c>
      <c r="C655" s="525">
        <v>60</v>
      </c>
      <c r="D655" s="525" t="s">
        <v>42</v>
      </c>
      <c r="E655" s="526"/>
      <c r="F655" s="526">
        <f>E655*C655</f>
        <v>0</v>
      </c>
    </row>
    <row r="656" spans="1:6" ht="76.5">
      <c r="A656" s="486" t="s">
        <v>356</v>
      </c>
      <c r="B656" s="339" t="s">
        <v>287</v>
      </c>
      <c r="C656" s="525"/>
      <c r="D656" s="525"/>
      <c r="E656" s="526"/>
      <c r="F656" s="526"/>
    </row>
    <row r="657" spans="1:6" ht="12.75">
      <c r="A657" s="486" t="s">
        <v>245</v>
      </c>
      <c r="B657" s="533" t="s">
        <v>481</v>
      </c>
      <c r="C657" s="525">
        <v>2</v>
      </c>
      <c r="D657" s="525" t="s">
        <v>397</v>
      </c>
      <c r="E657" s="526"/>
      <c r="F657" s="526">
        <f>E657*C657</f>
        <v>0</v>
      </c>
    </row>
    <row r="658" spans="1:6" ht="38.25">
      <c r="A658" s="486" t="s">
        <v>358</v>
      </c>
      <c r="B658" s="152" t="s">
        <v>482</v>
      </c>
      <c r="C658" s="525">
        <v>50</v>
      </c>
      <c r="D658" s="525" t="s">
        <v>42</v>
      </c>
      <c r="E658" s="526"/>
      <c r="F658" s="526">
        <f>E658*C658</f>
        <v>0</v>
      </c>
    </row>
    <row r="659" spans="1:6" ht="25.5">
      <c r="A659" s="486" t="s">
        <v>289</v>
      </c>
      <c r="B659" s="335" t="s">
        <v>483</v>
      </c>
      <c r="C659" s="522"/>
      <c r="D659" s="522"/>
      <c r="E659" s="530"/>
      <c r="F659" s="527"/>
    </row>
    <row r="660" spans="1:6" ht="51">
      <c r="A660" s="486" t="s">
        <v>414</v>
      </c>
      <c r="B660" s="339" t="s">
        <v>291</v>
      </c>
      <c r="C660" s="525"/>
      <c r="D660" s="525"/>
      <c r="E660" s="526"/>
      <c r="F660" s="534"/>
    </row>
    <row r="661" spans="1:6" ht="12.75">
      <c r="A661" s="486" t="s">
        <v>245</v>
      </c>
      <c r="B661" s="360" t="s">
        <v>293</v>
      </c>
      <c r="C661" s="525">
        <v>30</v>
      </c>
      <c r="D661" s="525" t="s">
        <v>42</v>
      </c>
      <c r="E661" s="526"/>
      <c r="F661" s="526">
        <f>E661*C661</f>
        <v>0</v>
      </c>
    </row>
    <row r="662" spans="1:6" ht="102">
      <c r="A662" s="486" t="s">
        <v>248</v>
      </c>
      <c r="B662" s="339" t="s">
        <v>484</v>
      </c>
      <c r="C662" s="370">
        <v>2</v>
      </c>
      <c r="D662" s="370" t="s">
        <v>397</v>
      </c>
      <c r="E662" s="535"/>
      <c r="F662" s="535">
        <f>E662*C662</f>
        <v>0</v>
      </c>
    </row>
    <row r="663" spans="1:6" ht="12.75">
      <c r="A663" s="520" t="s">
        <v>295</v>
      </c>
      <c r="B663" s="521" t="s">
        <v>495</v>
      </c>
      <c r="C663" s="522"/>
      <c r="D663" s="522"/>
      <c r="E663" s="530"/>
      <c r="F663" s="536"/>
    </row>
    <row r="664" spans="1:6" ht="40.5" customHeight="1">
      <c r="A664" s="537" t="s">
        <v>415</v>
      </c>
      <c r="B664" s="538" t="s">
        <v>494</v>
      </c>
      <c r="C664" s="525"/>
      <c r="D664" s="525"/>
      <c r="E664" s="526"/>
      <c r="F664" s="536"/>
    </row>
    <row r="665" spans="1:6" ht="12.75">
      <c r="A665" s="486" t="s">
        <v>245</v>
      </c>
      <c r="B665" s="339" t="s">
        <v>485</v>
      </c>
      <c r="C665" s="525">
        <v>15</v>
      </c>
      <c r="D665" s="525" t="s">
        <v>486</v>
      </c>
      <c r="E665" s="526"/>
      <c r="F665" s="526">
        <f>E665*C665</f>
        <v>0</v>
      </c>
    </row>
    <row r="666" spans="1:6" ht="12.75">
      <c r="A666" s="486" t="s">
        <v>248</v>
      </c>
      <c r="B666" s="539" t="s">
        <v>487</v>
      </c>
      <c r="C666" s="525">
        <v>3</v>
      </c>
      <c r="D666" s="525" t="s">
        <v>486</v>
      </c>
      <c r="E666" s="526"/>
      <c r="F666" s="526">
        <f>E666*C666</f>
        <v>0</v>
      </c>
    </row>
    <row r="667" spans="1:6" ht="12.75">
      <c r="A667" s="486" t="s">
        <v>262</v>
      </c>
      <c r="B667" s="539" t="s">
        <v>488</v>
      </c>
      <c r="C667" s="525">
        <v>2</v>
      </c>
      <c r="D667" s="525" t="s">
        <v>486</v>
      </c>
      <c r="E667" s="526"/>
      <c r="F667" s="526">
        <f>E667*C667</f>
        <v>0</v>
      </c>
    </row>
    <row r="668" spans="1:6" ht="12.75">
      <c r="A668" s="486" t="s">
        <v>264</v>
      </c>
      <c r="B668" s="533" t="s">
        <v>489</v>
      </c>
      <c r="C668" s="525">
        <v>1</v>
      </c>
      <c r="D668" s="525" t="s">
        <v>486</v>
      </c>
      <c r="E668" s="526"/>
      <c r="F668" s="526">
        <f>E668*C668</f>
        <v>0</v>
      </c>
    </row>
    <row r="669" spans="1:6" ht="12.75">
      <c r="A669" s="520"/>
      <c r="B669" s="524"/>
      <c r="C669" s="522"/>
      <c r="D669" s="522"/>
      <c r="E669" s="526"/>
      <c r="F669" s="536"/>
    </row>
    <row r="670" spans="1:6" ht="12.75">
      <c r="A670" s="520" t="s">
        <v>305</v>
      </c>
      <c r="B670" s="540" t="s">
        <v>490</v>
      </c>
      <c r="C670" s="522"/>
      <c r="D670" s="522"/>
      <c r="E670" s="526"/>
      <c r="F670" s="536"/>
    </row>
    <row r="671" spans="1:6" ht="51">
      <c r="A671" s="520" t="s">
        <v>416</v>
      </c>
      <c r="B671" s="538" t="s">
        <v>307</v>
      </c>
      <c r="C671" s="522">
        <v>100</v>
      </c>
      <c r="D671" s="522" t="s">
        <v>286</v>
      </c>
      <c r="E671" s="526"/>
      <c r="F671" s="526">
        <f>E671*C671</f>
        <v>0</v>
      </c>
    </row>
    <row r="672" spans="1:6" ht="25.5">
      <c r="A672" s="520" t="s">
        <v>418</v>
      </c>
      <c r="B672" s="360" t="s">
        <v>309</v>
      </c>
      <c r="C672" s="522">
        <v>1</v>
      </c>
      <c r="D672" s="522" t="s">
        <v>310</v>
      </c>
      <c r="E672" s="526"/>
      <c r="F672" s="526">
        <f>E672*C672</f>
        <v>0</v>
      </c>
    </row>
    <row r="673" spans="1:6" ht="51">
      <c r="A673" s="520" t="s">
        <v>419</v>
      </c>
      <c r="B673" s="339" t="s">
        <v>491</v>
      </c>
      <c r="C673" s="525">
        <v>100</v>
      </c>
      <c r="D673" s="525" t="s">
        <v>286</v>
      </c>
      <c r="E673" s="526"/>
      <c r="F673" s="526">
        <f>E673*C673</f>
        <v>0</v>
      </c>
    </row>
    <row r="674" spans="1:6" ht="26.25" customHeight="1">
      <c r="A674" s="541" t="s">
        <v>392</v>
      </c>
      <c r="B674" s="542"/>
      <c r="C674" s="542"/>
      <c r="D674" s="542"/>
      <c r="E674" s="542"/>
      <c r="F674" s="543"/>
    </row>
    <row r="675" spans="1:6" ht="23.25">
      <c r="A675" s="544" t="s">
        <v>243</v>
      </c>
      <c r="B675" s="545" t="s">
        <v>474</v>
      </c>
      <c r="C675" s="546"/>
      <c r="D675" s="546"/>
      <c r="E675" s="547"/>
      <c r="F675" s="548"/>
    </row>
    <row r="676" spans="1:6" ht="107.25" customHeight="1">
      <c r="A676" s="549" t="s">
        <v>420</v>
      </c>
      <c r="B676" s="550" t="s">
        <v>473</v>
      </c>
      <c r="C676" s="551"/>
      <c r="D676" s="551"/>
      <c r="E676" s="552"/>
      <c r="F676" s="552"/>
    </row>
    <row r="677" spans="1:6" ht="15">
      <c r="A677" s="553" t="s">
        <v>212</v>
      </c>
      <c r="B677" s="554" t="s">
        <v>393</v>
      </c>
      <c r="C677" s="555">
        <v>8</v>
      </c>
      <c r="D677" s="555" t="s">
        <v>394</v>
      </c>
      <c r="E677" s="556"/>
      <c r="F677" s="556">
        <f>C677*E677</f>
        <v>0</v>
      </c>
    </row>
    <row r="678" spans="1:6" ht="99" customHeight="1">
      <c r="A678" s="557" t="s">
        <v>421</v>
      </c>
      <c r="B678" s="558" t="s">
        <v>472</v>
      </c>
      <c r="C678" s="559"/>
      <c r="D678" s="559"/>
      <c r="E678" s="560"/>
      <c r="F678" s="560"/>
    </row>
    <row r="679" spans="1:6" ht="15">
      <c r="A679" s="553" t="s">
        <v>395</v>
      </c>
      <c r="B679" s="554" t="s">
        <v>396</v>
      </c>
      <c r="C679" s="561">
        <v>16</v>
      </c>
      <c r="D679" s="561" t="s">
        <v>397</v>
      </c>
      <c r="E679" s="562"/>
      <c r="F679" s="562">
        <f>C679*E679</f>
        <v>0</v>
      </c>
    </row>
    <row r="680" spans="1:6" ht="30">
      <c r="A680" s="563" t="s">
        <v>282</v>
      </c>
      <c r="B680" s="564" t="s">
        <v>471</v>
      </c>
      <c r="C680" s="565"/>
      <c r="D680" s="565"/>
      <c r="E680" s="566"/>
      <c r="F680" s="566"/>
    </row>
    <row r="681" spans="1:6" ht="57">
      <c r="A681" s="557" t="s">
        <v>422</v>
      </c>
      <c r="B681" s="558" t="s">
        <v>398</v>
      </c>
      <c r="C681" s="565">
        <v>2</v>
      </c>
      <c r="D681" s="565" t="s">
        <v>394</v>
      </c>
      <c r="E681" s="566"/>
      <c r="F681" s="566">
        <f>C681*E681</f>
        <v>0</v>
      </c>
    </row>
    <row r="682" spans="1:6" ht="28.5">
      <c r="A682" s="563" t="s">
        <v>423</v>
      </c>
      <c r="B682" s="567" t="s">
        <v>468</v>
      </c>
      <c r="C682" s="565">
        <v>55</v>
      </c>
      <c r="D682" s="565" t="s">
        <v>394</v>
      </c>
      <c r="E682" s="566"/>
      <c r="F682" s="566">
        <f>C682*E682</f>
        <v>0</v>
      </c>
    </row>
    <row r="683" spans="1:6" ht="42.75">
      <c r="A683" s="563" t="s">
        <v>424</v>
      </c>
      <c r="B683" s="567" t="s">
        <v>469</v>
      </c>
      <c r="C683" s="565">
        <v>8</v>
      </c>
      <c r="D683" s="565" t="s">
        <v>394</v>
      </c>
      <c r="E683" s="566"/>
      <c r="F683" s="566">
        <f>C683*E683</f>
        <v>0</v>
      </c>
    </row>
    <row r="684" spans="1:6" ht="33" customHeight="1">
      <c r="A684" s="563" t="s">
        <v>425</v>
      </c>
      <c r="B684" s="567" t="s">
        <v>470</v>
      </c>
      <c r="C684" s="565">
        <v>12</v>
      </c>
      <c r="D684" s="565" t="s">
        <v>394</v>
      </c>
      <c r="E684" s="566"/>
      <c r="F684" s="566">
        <f>C684*E684</f>
        <v>0</v>
      </c>
    </row>
    <row r="685" spans="1:6" ht="28.5">
      <c r="A685" s="563" t="s">
        <v>426</v>
      </c>
      <c r="B685" s="567" t="s">
        <v>399</v>
      </c>
      <c r="C685" s="565">
        <v>4500</v>
      </c>
      <c r="D685" s="565" t="s">
        <v>400</v>
      </c>
      <c r="E685" s="566"/>
      <c r="F685" s="566">
        <f>C685*E685</f>
        <v>0</v>
      </c>
    </row>
    <row r="686" spans="1:6" ht="18.75">
      <c r="A686" s="497"/>
      <c r="B686" s="498"/>
      <c r="C686" s="499"/>
      <c r="D686" s="589" t="s">
        <v>477</v>
      </c>
      <c r="E686" s="590"/>
      <c r="F686" s="446">
        <f>SUM(F8:F685)</f>
        <v>0</v>
      </c>
    </row>
    <row r="687" spans="1:6" ht="18.75">
      <c r="A687" s="497"/>
      <c r="B687" s="500"/>
      <c r="C687" s="499"/>
      <c r="D687" s="587" t="s">
        <v>478</v>
      </c>
      <c r="E687" s="588"/>
      <c r="F687" s="447"/>
    </row>
    <row r="690" ht="12.75">
      <c r="F690" s="516"/>
    </row>
  </sheetData>
  <sheetProtection/>
  <mergeCells count="26">
    <mergeCell ref="D687:E687"/>
    <mergeCell ref="A124:B124"/>
    <mergeCell ref="A135:B135"/>
    <mergeCell ref="A343:B343"/>
    <mergeCell ref="A376:B376"/>
    <mergeCell ref="A392:B392"/>
    <mergeCell ref="D686:E686"/>
    <mergeCell ref="A400:B400"/>
    <mergeCell ref="A493:B493"/>
    <mergeCell ref="A1:F1"/>
    <mergeCell ref="A2:F2"/>
    <mergeCell ref="A3:F3"/>
    <mergeCell ref="A6:B6"/>
    <mergeCell ref="A4:F4"/>
    <mergeCell ref="A58:B58"/>
    <mergeCell ref="A5:F5"/>
    <mergeCell ref="A75:B75"/>
    <mergeCell ref="A108:B108"/>
    <mergeCell ref="D431:D432"/>
    <mergeCell ref="C431:C432"/>
    <mergeCell ref="A588:B588"/>
    <mergeCell ref="A536:B536"/>
    <mergeCell ref="A550:B550"/>
    <mergeCell ref="A564:B564"/>
    <mergeCell ref="D575:D576"/>
    <mergeCell ref="A583:B583"/>
  </mergeCells>
  <printOptions gridLines="1"/>
  <pageMargins left="0.6299212598425197" right="0.5118110236220472" top="0.5905511811023623" bottom="0.5905511811023623" header="0.07874015748031496" footer="0.07874015748031496"/>
  <pageSetup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appuser</cp:lastModifiedBy>
  <cp:lastPrinted>2016-12-06T07:13:55Z</cp:lastPrinted>
  <dcterms:created xsi:type="dcterms:W3CDTF">2005-06-06T10:08:36Z</dcterms:created>
  <dcterms:modified xsi:type="dcterms:W3CDTF">2016-12-08T05:19:07Z</dcterms:modified>
  <cp:category/>
  <cp:version/>
  <cp:contentType/>
  <cp:contentStatus/>
</cp:coreProperties>
</file>