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user\Desktop\My Office\BIT Insurance\2024\4. August - 2024\2. FIRE &amp; BURGLARY\1. Documents for renewal of policy (previous year policy)\1. Deoghar Campus\"/>
    </mc:Choice>
  </mc:AlternateContent>
  <xr:revisionPtr revIDLastSave="0" documentId="13_ncr:1_{1E44BB56-548F-4426-930A-074FF24323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ock 2324" sheetId="14" r:id="rId1"/>
  </sheets>
  <definedNames>
    <definedName name="_xlnm.Print_Area" localSheetId="0">'Block 2324'!$A$1:$E$35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4" l="1"/>
  <c r="E16" i="14" s="1"/>
  <c r="C15" i="14"/>
  <c r="C14" i="14"/>
  <c r="E14" i="14" s="1"/>
  <c r="C13" i="14"/>
  <c r="C17" i="14" s="1"/>
  <c r="E15" i="14"/>
  <c r="C25" i="14"/>
  <c r="B25" i="14"/>
  <c r="D24" i="14"/>
  <c r="D23" i="14"/>
  <c r="D22" i="14"/>
  <c r="D21" i="14"/>
  <c r="D17" i="14"/>
  <c r="B17" i="14"/>
  <c r="E13" i="14" l="1"/>
  <c r="D25" i="14"/>
  <c r="D29" i="14" s="1"/>
  <c r="D28" i="14"/>
  <c r="E17" i="14"/>
</calcChain>
</file>

<file path=xl/sharedStrings.xml><?xml version="1.0" encoding="utf-8"?>
<sst xmlns="http://schemas.openxmlformats.org/spreadsheetml/2006/main" count="35" uniqueCount="28">
  <si>
    <t>Total</t>
  </si>
  <si>
    <t>Particulars</t>
  </si>
  <si>
    <t>Land and Building</t>
  </si>
  <si>
    <t>Plant,Machineries &amp; Equipments</t>
  </si>
  <si>
    <t>Library Books</t>
  </si>
  <si>
    <t>Furniture and Fixtures</t>
  </si>
  <si>
    <t>STFT COVER</t>
  </si>
  <si>
    <t>EARTH QUAKE COVER</t>
  </si>
  <si>
    <t>RSMD COVER</t>
  </si>
  <si>
    <t>Burglary</t>
  </si>
  <si>
    <t>Fire</t>
  </si>
  <si>
    <t xml:space="preserve">BIRLA INSTITUTE OF TECHNOLOGY </t>
  </si>
  <si>
    <t>Gross Block</t>
  </si>
  <si>
    <t>Addition</t>
  </si>
  <si>
    <t>Sales/Adj-</t>
  </si>
  <si>
    <t>Cost as at</t>
  </si>
  <si>
    <t xml:space="preserve">ustment </t>
  </si>
  <si>
    <t>as at</t>
  </si>
  <si>
    <t>year</t>
  </si>
  <si>
    <t>during the</t>
  </si>
  <si>
    <t xml:space="preserve">Total </t>
  </si>
  <si>
    <t>Institute A\C</t>
  </si>
  <si>
    <t>Govt .grant A\C</t>
  </si>
  <si>
    <t>OFF-CAMPUS DEOGHAR</t>
  </si>
  <si>
    <t>(Rs.in Lacs)</t>
  </si>
  <si>
    <t>Schedule of Fixed Assets Annexed to and forming part of the Balance Sheet as on 31.03.2024</t>
  </si>
  <si>
    <t>01.04.2023</t>
  </si>
  <si>
    <t>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</si>
</sst>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 New"/>
      <family val="3"/>
    </font>
    <font>
      <sz val="10"/>
      <name val="Courier New"/>
      <family val="3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3" applyNumberFormat="0" applyAlignment="0" applyProtection="0"/>
    <xf numFmtId="0" fontId="6" fillId="21" borderId="4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3" applyNumberFormat="0" applyAlignment="0" applyProtection="0"/>
    <xf numFmtId="0" fontId="15" fillId="0" borderId="8" applyNumberFormat="0" applyFill="0" applyAlignment="0" applyProtection="0"/>
    <xf numFmtId="0" fontId="16" fillId="22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9" applyNumberFormat="0" applyFont="0" applyAlignment="0" applyProtection="0"/>
    <xf numFmtId="0" fontId="17" fillId="20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3" fillId="0" borderId="0"/>
    <xf numFmtId="0" fontId="7" fillId="0" borderId="0" applyFont="0" applyFill="0" applyBorder="0" applyAlignment="0" applyProtection="0"/>
  </cellStyleXfs>
  <cellXfs count="29">
    <xf numFmtId="0" fontId="0" fillId="0" borderId="0" xfId="0"/>
    <xf numFmtId="0" fontId="21" fillId="0" borderId="0" xfId="82" applyFont="1"/>
    <xf numFmtId="39" fontId="22" fillId="0" borderId="1" xfId="82" applyNumberFormat="1" applyFont="1" applyBorder="1" applyAlignment="1">
      <alignment horizontal="left"/>
    </xf>
    <xf numFmtId="165" fontId="21" fillId="0" borderId="1" xfId="82" applyNumberFormat="1" applyFont="1" applyBorder="1"/>
    <xf numFmtId="0" fontId="21" fillId="0" borderId="1" xfId="82" applyFont="1" applyBorder="1"/>
    <xf numFmtId="2" fontId="21" fillId="0" borderId="0" xfId="82" applyNumberFormat="1" applyFont="1"/>
    <xf numFmtId="0" fontId="25" fillId="0" borderId="0" xfId="98" applyFont="1"/>
    <xf numFmtId="0" fontId="26" fillId="0" borderId="0" xfId="98" applyFont="1"/>
    <xf numFmtId="0" fontId="26" fillId="0" borderId="2" xfId="98" applyFont="1" applyBorder="1" applyAlignment="1">
      <alignment horizontal="center"/>
    </xf>
    <xf numFmtId="0" fontId="26" fillId="0" borderId="14" xfId="98" applyFont="1" applyBorder="1" applyAlignment="1">
      <alignment horizontal="center"/>
    </xf>
    <xf numFmtId="0" fontId="26" fillId="0" borderId="12" xfId="98" applyFont="1" applyBorder="1" applyAlignment="1">
      <alignment horizontal="center"/>
    </xf>
    <xf numFmtId="0" fontId="26" fillId="0" borderId="15" xfId="98" applyFont="1" applyBorder="1" applyAlignment="1">
      <alignment horizontal="center"/>
    </xf>
    <xf numFmtId="0" fontId="26" fillId="0" borderId="13" xfId="98" applyFont="1" applyBorder="1" applyAlignment="1">
      <alignment horizontal="center"/>
    </xf>
    <xf numFmtId="0" fontId="26" fillId="0" borderId="16" xfId="98" applyFont="1" applyBorder="1" applyAlignment="1">
      <alignment horizontal="center"/>
    </xf>
    <xf numFmtId="39" fontId="28" fillId="0" borderId="1" xfId="82" applyNumberFormat="1" applyFont="1" applyBorder="1" applyAlignment="1">
      <alignment horizontal="left"/>
    </xf>
    <xf numFmtId="164" fontId="29" fillId="0" borderId="1" xfId="29" applyFont="1" applyBorder="1"/>
    <xf numFmtId="0" fontId="26" fillId="0" borderId="1" xfId="98" applyFont="1" applyBorder="1"/>
    <xf numFmtId="164" fontId="30" fillId="0" borderId="1" xfId="29" applyFont="1" applyBorder="1"/>
    <xf numFmtId="2" fontId="25" fillId="0" borderId="0" xfId="98" applyNumberFormat="1" applyFont="1"/>
    <xf numFmtId="43" fontId="21" fillId="0" borderId="1" xfId="82" applyNumberFormat="1" applyFont="1" applyBorder="1"/>
    <xf numFmtId="165" fontId="21" fillId="0" borderId="0" xfId="99" applyNumberFormat="1" applyFont="1" applyBorder="1" applyProtection="1"/>
    <xf numFmtId="0" fontId="26" fillId="0" borderId="1" xfId="98" applyFont="1" applyBorder="1" applyAlignment="1">
      <alignment horizontal="center"/>
    </xf>
    <xf numFmtId="0" fontId="24" fillId="0" borderId="0" xfId="98" applyFont="1"/>
    <xf numFmtId="0" fontId="27" fillId="0" borderId="0" xfId="98" applyFont="1"/>
    <xf numFmtId="0" fontId="24" fillId="0" borderId="0" xfId="98" applyFont="1" applyAlignment="1">
      <alignment horizontal="center"/>
    </xf>
    <xf numFmtId="0" fontId="27" fillId="0" borderId="0" xfId="98" applyFont="1" applyAlignment="1">
      <alignment horizontal="center"/>
    </xf>
    <xf numFmtId="0" fontId="26" fillId="0" borderId="17" xfId="98" applyFont="1" applyBorder="1" applyAlignment="1">
      <alignment horizontal="center"/>
    </xf>
    <xf numFmtId="0" fontId="26" fillId="0" borderId="18" xfId="98" applyFont="1" applyBorder="1" applyAlignment="1">
      <alignment horizontal="center"/>
    </xf>
    <xf numFmtId="0" fontId="26" fillId="0" borderId="19" xfId="98" applyFont="1" applyBorder="1" applyAlignment="1">
      <alignment horizontal="center"/>
    </xf>
  </cellXfs>
  <cellStyles count="10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 10" xfId="29" xr:uid="{00000000-0005-0000-0000-00001B000000}"/>
    <cellStyle name="Comma 10 2" xfId="30" xr:uid="{00000000-0005-0000-0000-00001C000000}"/>
    <cellStyle name="Comma 11" xfId="31" xr:uid="{00000000-0005-0000-0000-00001D000000}"/>
    <cellStyle name="Comma 18" xfId="32" xr:uid="{00000000-0005-0000-0000-00001E000000}"/>
    <cellStyle name="Comma 18 2" xfId="33" xr:uid="{00000000-0005-0000-0000-00001F000000}"/>
    <cellStyle name="Comma 19" xfId="34" xr:uid="{00000000-0005-0000-0000-000020000000}"/>
    <cellStyle name="Comma 2" xfId="1" xr:uid="{00000000-0005-0000-0000-000021000000}"/>
    <cellStyle name="Comma 2 10" xfId="35" xr:uid="{00000000-0005-0000-0000-000022000000}"/>
    <cellStyle name="Comma 2 11" xfId="36" xr:uid="{00000000-0005-0000-0000-000023000000}"/>
    <cellStyle name="Comma 2 12" xfId="37" xr:uid="{00000000-0005-0000-0000-000024000000}"/>
    <cellStyle name="Comma 2 13" xfId="38" xr:uid="{00000000-0005-0000-0000-000025000000}"/>
    <cellStyle name="Comma 2 14" xfId="39" xr:uid="{00000000-0005-0000-0000-000026000000}"/>
    <cellStyle name="Comma 2 15" xfId="40" xr:uid="{00000000-0005-0000-0000-000027000000}"/>
    <cellStyle name="Comma 2 16" xfId="41" xr:uid="{00000000-0005-0000-0000-000028000000}"/>
    <cellStyle name="Comma 2 17" xfId="42" xr:uid="{00000000-0005-0000-0000-000029000000}"/>
    <cellStyle name="Comma 2 18" xfId="43" xr:uid="{00000000-0005-0000-0000-00002A000000}"/>
    <cellStyle name="Comma 2 2" xfId="44" xr:uid="{00000000-0005-0000-0000-00002B000000}"/>
    <cellStyle name="Comma 2 2 2" xfId="45" xr:uid="{00000000-0005-0000-0000-00002C000000}"/>
    <cellStyle name="Comma 2 2 2 2" xfId="46" xr:uid="{00000000-0005-0000-0000-00002D000000}"/>
    <cellStyle name="Comma 2 2 2_Final Board Balancesheet Lacs Mar 12" xfId="47" xr:uid="{00000000-0005-0000-0000-00002E000000}"/>
    <cellStyle name="Comma 2 2_BIT Board Balancesheet Lacs Mar 12" xfId="48" xr:uid="{00000000-0005-0000-0000-00002F000000}"/>
    <cellStyle name="Comma 2 3" xfId="49" xr:uid="{00000000-0005-0000-0000-000030000000}"/>
    <cellStyle name="Comma 2 3 2" xfId="50" xr:uid="{00000000-0005-0000-0000-000031000000}"/>
    <cellStyle name="Comma 2 4" xfId="51" xr:uid="{00000000-0005-0000-0000-000032000000}"/>
    <cellStyle name="Comma 2 5" xfId="52" xr:uid="{00000000-0005-0000-0000-000033000000}"/>
    <cellStyle name="Comma 2 6" xfId="53" xr:uid="{00000000-0005-0000-0000-000034000000}"/>
    <cellStyle name="Comma 2 7" xfId="54" xr:uid="{00000000-0005-0000-0000-000035000000}"/>
    <cellStyle name="Comma 2 8" xfId="55" xr:uid="{00000000-0005-0000-0000-000036000000}"/>
    <cellStyle name="Comma 2 9" xfId="56" xr:uid="{00000000-0005-0000-0000-000037000000}"/>
    <cellStyle name="Comma 2_Capital Budget 2012-13 (Centre) final" xfId="57" xr:uid="{00000000-0005-0000-0000-000038000000}"/>
    <cellStyle name="Comma 3" xfId="58" xr:uid="{00000000-0005-0000-0000-000039000000}"/>
    <cellStyle name="Comma 3 2" xfId="59" xr:uid="{00000000-0005-0000-0000-00003A000000}"/>
    <cellStyle name="Comma 3 3" xfId="60" xr:uid="{00000000-0005-0000-0000-00003B000000}"/>
    <cellStyle name="Comma 3 3 2" xfId="61" xr:uid="{00000000-0005-0000-0000-00003C000000}"/>
    <cellStyle name="Comma 3_BIT Board Balancesheet Lacs Mar 12" xfId="62" xr:uid="{00000000-0005-0000-0000-00003D000000}"/>
    <cellStyle name="Comma 4" xfId="63" xr:uid="{00000000-0005-0000-0000-00003E000000}"/>
    <cellStyle name="Comma 4 2" xfId="64" xr:uid="{00000000-0005-0000-0000-00003F000000}"/>
    <cellStyle name="Comma 4 3" xfId="65" xr:uid="{00000000-0005-0000-0000-000040000000}"/>
    <cellStyle name="Comma 4 3 2" xfId="66" xr:uid="{00000000-0005-0000-0000-000041000000}"/>
    <cellStyle name="Comma 5" xfId="67" xr:uid="{00000000-0005-0000-0000-000042000000}"/>
    <cellStyle name="Comma 5 2" xfId="68" xr:uid="{00000000-0005-0000-0000-000043000000}"/>
    <cellStyle name="Comma 6" xfId="69" xr:uid="{00000000-0005-0000-0000-000044000000}"/>
    <cellStyle name="Comma 7" xfId="70" xr:uid="{00000000-0005-0000-0000-000045000000}"/>
    <cellStyle name="Comma 8" xfId="71" xr:uid="{00000000-0005-0000-0000-000046000000}"/>
    <cellStyle name="Comma 9" xfId="72" xr:uid="{00000000-0005-0000-0000-000047000000}"/>
    <cellStyle name="Comma_Balance sheet lacs(1) march06 2 2" xfId="99" xr:uid="{00000000-0005-0000-0000-000048000000}"/>
    <cellStyle name="Explanatory Text 2" xfId="73" xr:uid="{00000000-0005-0000-0000-000049000000}"/>
    <cellStyle name="Good 2" xfId="74" xr:uid="{00000000-0005-0000-0000-00004A000000}"/>
    <cellStyle name="Heading 1 2" xfId="75" xr:uid="{00000000-0005-0000-0000-00004B000000}"/>
    <cellStyle name="Heading 2 2" xfId="76" xr:uid="{00000000-0005-0000-0000-00004C000000}"/>
    <cellStyle name="Heading 3 2" xfId="77" xr:uid="{00000000-0005-0000-0000-00004D000000}"/>
    <cellStyle name="Heading 4 2" xfId="78" xr:uid="{00000000-0005-0000-0000-00004E000000}"/>
    <cellStyle name="Input 2" xfId="79" xr:uid="{00000000-0005-0000-0000-00004F000000}"/>
    <cellStyle name="Linked Cell 2" xfId="80" xr:uid="{00000000-0005-0000-0000-000050000000}"/>
    <cellStyle name="Neutral 2" xfId="81" xr:uid="{00000000-0005-0000-0000-000051000000}"/>
    <cellStyle name="Normal" xfId="0" builtinId="0"/>
    <cellStyle name="Normal 2" xfId="82" xr:uid="{00000000-0005-0000-0000-000053000000}"/>
    <cellStyle name="Normal 3" xfId="83" xr:uid="{00000000-0005-0000-0000-000054000000}"/>
    <cellStyle name="Normal 3 2" xfId="84" xr:uid="{00000000-0005-0000-0000-000055000000}"/>
    <cellStyle name="Normal 3 3" xfId="85" xr:uid="{00000000-0005-0000-0000-000056000000}"/>
    <cellStyle name="Normal 3 4" xfId="86" xr:uid="{00000000-0005-0000-0000-000057000000}"/>
    <cellStyle name="Normal 3 5" xfId="87" xr:uid="{00000000-0005-0000-0000-000058000000}"/>
    <cellStyle name="Normal 3 6" xfId="88" xr:uid="{00000000-0005-0000-0000-000059000000}"/>
    <cellStyle name="Normal 3 7" xfId="89" xr:uid="{00000000-0005-0000-0000-00005A000000}"/>
    <cellStyle name="Normal 3_BIT &amp; Centre Board Balancesheet Lacs Dec 11" xfId="90" xr:uid="{00000000-0005-0000-0000-00005B000000}"/>
    <cellStyle name="Normal 4" xfId="91" xr:uid="{00000000-0005-0000-0000-00005C000000}"/>
    <cellStyle name="Normal 5" xfId="97" xr:uid="{00000000-0005-0000-0000-00005D000000}"/>
    <cellStyle name="Normal_Balance Sheet May 2010" xfId="98" xr:uid="{00000000-0005-0000-0000-00005E000000}"/>
    <cellStyle name="Note 2" xfId="92" xr:uid="{00000000-0005-0000-0000-00005F000000}"/>
    <cellStyle name="Output 2" xfId="93" xr:uid="{00000000-0005-0000-0000-000060000000}"/>
    <cellStyle name="Title 2" xfId="94" xr:uid="{00000000-0005-0000-0000-000061000000}"/>
    <cellStyle name="Total 2" xfId="95" xr:uid="{00000000-0005-0000-0000-000062000000}"/>
    <cellStyle name="Warning Text 2" xfId="96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topLeftCell="A23" workbookViewId="0">
      <selection activeCell="D25" sqref="D25"/>
    </sheetView>
  </sheetViews>
  <sheetFormatPr defaultRowHeight="14.25" x14ac:dyDescent="0.2"/>
  <cols>
    <col min="1" max="1" width="33.140625" style="6" customWidth="1"/>
    <col min="2" max="2" width="21.5703125" style="6" bestFit="1" customWidth="1"/>
    <col min="3" max="3" width="20.140625" style="6" bestFit="1" customWidth="1"/>
    <col min="4" max="4" width="15.42578125" style="6" customWidth="1"/>
    <col min="5" max="5" width="17" style="6" customWidth="1"/>
    <col min="6" max="6" width="21.5703125" style="6" customWidth="1"/>
    <col min="7" max="7" width="9.140625" style="6"/>
    <col min="8" max="8" width="16.5703125" style="6" bestFit="1" customWidth="1"/>
    <col min="9" max="9" width="12" style="6" bestFit="1" customWidth="1"/>
    <col min="10" max="11" width="9.140625" style="6"/>
    <col min="12" max="12" width="12" style="6" bestFit="1" customWidth="1"/>
    <col min="13" max="249" width="9.140625" style="6"/>
    <col min="250" max="250" width="33.140625" style="6" customWidth="1"/>
    <col min="251" max="251" width="20.140625" style="6" bestFit="1" customWidth="1"/>
    <col min="252" max="252" width="19.7109375" style="6" bestFit="1" customWidth="1"/>
    <col min="253" max="253" width="15.42578125" style="6" customWidth="1"/>
    <col min="254" max="254" width="12.85546875" style="6" bestFit="1" customWidth="1"/>
    <col min="255" max="255" width="21.28515625" style="6" bestFit="1" customWidth="1"/>
    <col min="256" max="256" width="20.7109375" style="6" bestFit="1" customWidth="1"/>
    <col min="257" max="257" width="20.28515625" style="6" bestFit="1" customWidth="1"/>
    <col min="258" max="258" width="18.42578125" style="6" bestFit="1" customWidth="1"/>
    <col min="259" max="259" width="12.85546875" style="6" bestFit="1" customWidth="1"/>
    <col min="260" max="261" width="20.28515625" style="6" bestFit="1" customWidth="1"/>
    <col min="262" max="262" width="20.7109375" style="6" bestFit="1" customWidth="1"/>
    <col min="263" max="263" width="9.140625" style="6"/>
    <col min="264" max="264" width="16.5703125" style="6" bestFit="1" customWidth="1"/>
    <col min="265" max="265" width="12" style="6" bestFit="1" customWidth="1"/>
    <col min="266" max="267" width="9.140625" style="6"/>
    <col min="268" max="268" width="12" style="6" bestFit="1" customWidth="1"/>
    <col min="269" max="505" width="9.140625" style="6"/>
    <col min="506" max="506" width="33.140625" style="6" customWidth="1"/>
    <col min="507" max="507" width="20.140625" style="6" bestFit="1" customWidth="1"/>
    <col min="508" max="508" width="19.7109375" style="6" bestFit="1" customWidth="1"/>
    <col min="509" max="509" width="15.42578125" style="6" customWidth="1"/>
    <col min="510" max="510" width="12.85546875" style="6" bestFit="1" customWidth="1"/>
    <col min="511" max="511" width="21.28515625" style="6" bestFit="1" customWidth="1"/>
    <col min="512" max="512" width="20.7109375" style="6" bestFit="1" customWidth="1"/>
    <col min="513" max="513" width="20.28515625" style="6" bestFit="1" customWidth="1"/>
    <col min="514" max="514" width="18.42578125" style="6" bestFit="1" customWidth="1"/>
    <col min="515" max="515" width="12.85546875" style="6" bestFit="1" customWidth="1"/>
    <col min="516" max="517" width="20.28515625" style="6" bestFit="1" customWidth="1"/>
    <col min="518" max="518" width="20.7109375" style="6" bestFit="1" customWidth="1"/>
    <col min="519" max="519" width="9.140625" style="6"/>
    <col min="520" max="520" width="16.5703125" style="6" bestFit="1" customWidth="1"/>
    <col min="521" max="521" width="12" style="6" bestFit="1" customWidth="1"/>
    <col min="522" max="523" width="9.140625" style="6"/>
    <col min="524" max="524" width="12" style="6" bestFit="1" customWidth="1"/>
    <col min="525" max="761" width="9.140625" style="6"/>
    <col min="762" max="762" width="33.140625" style="6" customWidth="1"/>
    <col min="763" max="763" width="20.140625" style="6" bestFit="1" customWidth="1"/>
    <col min="764" max="764" width="19.7109375" style="6" bestFit="1" customWidth="1"/>
    <col min="765" max="765" width="15.42578125" style="6" customWidth="1"/>
    <col min="766" max="766" width="12.85546875" style="6" bestFit="1" customWidth="1"/>
    <col min="767" max="767" width="21.28515625" style="6" bestFit="1" customWidth="1"/>
    <col min="768" max="768" width="20.7109375" style="6" bestFit="1" customWidth="1"/>
    <col min="769" max="769" width="20.28515625" style="6" bestFit="1" customWidth="1"/>
    <col min="770" max="770" width="18.42578125" style="6" bestFit="1" customWidth="1"/>
    <col min="771" max="771" width="12.85546875" style="6" bestFit="1" customWidth="1"/>
    <col min="772" max="773" width="20.28515625" style="6" bestFit="1" customWidth="1"/>
    <col min="774" max="774" width="20.7109375" style="6" bestFit="1" customWidth="1"/>
    <col min="775" max="775" width="9.140625" style="6"/>
    <col min="776" max="776" width="16.5703125" style="6" bestFit="1" customWidth="1"/>
    <col min="777" max="777" width="12" style="6" bestFit="1" customWidth="1"/>
    <col min="778" max="779" width="9.140625" style="6"/>
    <col min="780" max="780" width="12" style="6" bestFit="1" customWidth="1"/>
    <col min="781" max="1017" width="9.140625" style="6"/>
    <col min="1018" max="1018" width="33.140625" style="6" customWidth="1"/>
    <col min="1019" max="1019" width="20.140625" style="6" bestFit="1" customWidth="1"/>
    <col min="1020" max="1020" width="19.7109375" style="6" bestFit="1" customWidth="1"/>
    <col min="1021" max="1021" width="15.42578125" style="6" customWidth="1"/>
    <col min="1022" max="1022" width="12.85546875" style="6" bestFit="1" customWidth="1"/>
    <col min="1023" max="1023" width="21.28515625" style="6" bestFit="1" customWidth="1"/>
    <col min="1024" max="1024" width="20.7109375" style="6" bestFit="1" customWidth="1"/>
    <col min="1025" max="1025" width="20.28515625" style="6" bestFit="1" customWidth="1"/>
    <col min="1026" max="1026" width="18.42578125" style="6" bestFit="1" customWidth="1"/>
    <col min="1027" max="1027" width="12.85546875" style="6" bestFit="1" customWidth="1"/>
    <col min="1028" max="1029" width="20.28515625" style="6" bestFit="1" customWidth="1"/>
    <col min="1030" max="1030" width="20.7109375" style="6" bestFit="1" customWidth="1"/>
    <col min="1031" max="1031" width="9.140625" style="6"/>
    <col min="1032" max="1032" width="16.5703125" style="6" bestFit="1" customWidth="1"/>
    <col min="1033" max="1033" width="12" style="6" bestFit="1" customWidth="1"/>
    <col min="1034" max="1035" width="9.140625" style="6"/>
    <col min="1036" max="1036" width="12" style="6" bestFit="1" customWidth="1"/>
    <col min="1037" max="1273" width="9.140625" style="6"/>
    <col min="1274" max="1274" width="33.140625" style="6" customWidth="1"/>
    <col min="1275" max="1275" width="20.140625" style="6" bestFit="1" customWidth="1"/>
    <col min="1276" max="1276" width="19.7109375" style="6" bestFit="1" customWidth="1"/>
    <col min="1277" max="1277" width="15.42578125" style="6" customWidth="1"/>
    <col min="1278" max="1278" width="12.85546875" style="6" bestFit="1" customWidth="1"/>
    <col min="1279" max="1279" width="21.28515625" style="6" bestFit="1" customWidth="1"/>
    <col min="1280" max="1280" width="20.7109375" style="6" bestFit="1" customWidth="1"/>
    <col min="1281" max="1281" width="20.28515625" style="6" bestFit="1" customWidth="1"/>
    <col min="1282" max="1282" width="18.42578125" style="6" bestFit="1" customWidth="1"/>
    <col min="1283" max="1283" width="12.85546875" style="6" bestFit="1" customWidth="1"/>
    <col min="1284" max="1285" width="20.28515625" style="6" bestFit="1" customWidth="1"/>
    <col min="1286" max="1286" width="20.7109375" style="6" bestFit="1" customWidth="1"/>
    <col min="1287" max="1287" width="9.140625" style="6"/>
    <col min="1288" max="1288" width="16.5703125" style="6" bestFit="1" customWidth="1"/>
    <col min="1289" max="1289" width="12" style="6" bestFit="1" customWidth="1"/>
    <col min="1290" max="1291" width="9.140625" style="6"/>
    <col min="1292" max="1292" width="12" style="6" bestFit="1" customWidth="1"/>
    <col min="1293" max="1529" width="9.140625" style="6"/>
    <col min="1530" max="1530" width="33.140625" style="6" customWidth="1"/>
    <col min="1531" max="1531" width="20.140625" style="6" bestFit="1" customWidth="1"/>
    <col min="1532" max="1532" width="19.7109375" style="6" bestFit="1" customWidth="1"/>
    <col min="1533" max="1533" width="15.42578125" style="6" customWidth="1"/>
    <col min="1534" max="1534" width="12.85546875" style="6" bestFit="1" customWidth="1"/>
    <col min="1535" max="1535" width="21.28515625" style="6" bestFit="1" customWidth="1"/>
    <col min="1536" max="1536" width="20.7109375" style="6" bestFit="1" customWidth="1"/>
    <col min="1537" max="1537" width="20.28515625" style="6" bestFit="1" customWidth="1"/>
    <col min="1538" max="1538" width="18.42578125" style="6" bestFit="1" customWidth="1"/>
    <col min="1539" max="1539" width="12.85546875" style="6" bestFit="1" customWidth="1"/>
    <col min="1540" max="1541" width="20.28515625" style="6" bestFit="1" customWidth="1"/>
    <col min="1542" max="1542" width="20.7109375" style="6" bestFit="1" customWidth="1"/>
    <col min="1543" max="1543" width="9.140625" style="6"/>
    <col min="1544" max="1544" width="16.5703125" style="6" bestFit="1" customWidth="1"/>
    <col min="1545" max="1545" width="12" style="6" bestFit="1" customWidth="1"/>
    <col min="1546" max="1547" width="9.140625" style="6"/>
    <col min="1548" max="1548" width="12" style="6" bestFit="1" customWidth="1"/>
    <col min="1549" max="1785" width="9.140625" style="6"/>
    <col min="1786" max="1786" width="33.140625" style="6" customWidth="1"/>
    <col min="1787" max="1787" width="20.140625" style="6" bestFit="1" customWidth="1"/>
    <col min="1788" max="1788" width="19.7109375" style="6" bestFit="1" customWidth="1"/>
    <col min="1789" max="1789" width="15.42578125" style="6" customWidth="1"/>
    <col min="1790" max="1790" width="12.85546875" style="6" bestFit="1" customWidth="1"/>
    <col min="1791" max="1791" width="21.28515625" style="6" bestFit="1" customWidth="1"/>
    <col min="1792" max="1792" width="20.7109375" style="6" bestFit="1" customWidth="1"/>
    <col min="1793" max="1793" width="20.28515625" style="6" bestFit="1" customWidth="1"/>
    <col min="1794" max="1794" width="18.42578125" style="6" bestFit="1" customWidth="1"/>
    <col min="1795" max="1795" width="12.85546875" style="6" bestFit="1" customWidth="1"/>
    <col min="1796" max="1797" width="20.28515625" style="6" bestFit="1" customWidth="1"/>
    <col min="1798" max="1798" width="20.7109375" style="6" bestFit="1" customWidth="1"/>
    <col min="1799" max="1799" width="9.140625" style="6"/>
    <col min="1800" max="1800" width="16.5703125" style="6" bestFit="1" customWidth="1"/>
    <col min="1801" max="1801" width="12" style="6" bestFit="1" customWidth="1"/>
    <col min="1802" max="1803" width="9.140625" style="6"/>
    <col min="1804" max="1804" width="12" style="6" bestFit="1" customWidth="1"/>
    <col min="1805" max="2041" width="9.140625" style="6"/>
    <col min="2042" max="2042" width="33.140625" style="6" customWidth="1"/>
    <col min="2043" max="2043" width="20.140625" style="6" bestFit="1" customWidth="1"/>
    <col min="2044" max="2044" width="19.7109375" style="6" bestFit="1" customWidth="1"/>
    <col min="2045" max="2045" width="15.42578125" style="6" customWidth="1"/>
    <col min="2046" max="2046" width="12.85546875" style="6" bestFit="1" customWidth="1"/>
    <col min="2047" max="2047" width="21.28515625" style="6" bestFit="1" customWidth="1"/>
    <col min="2048" max="2048" width="20.7109375" style="6" bestFit="1" customWidth="1"/>
    <col min="2049" max="2049" width="20.28515625" style="6" bestFit="1" customWidth="1"/>
    <col min="2050" max="2050" width="18.42578125" style="6" bestFit="1" customWidth="1"/>
    <col min="2051" max="2051" width="12.85546875" style="6" bestFit="1" customWidth="1"/>
    <col min="2052" max="2053" width="20.28515625" style="6" bestFit="1" customWidth="1"/>
    <col min="2054" max="2054" width="20.7109375" style="6" bestFit="1" customWidth="1"/>
    <col min="2055" max="2055" width="9.140625" style="6"/>
    <col min="2056" max="2056" width="16.5703125" style="6" bestFit="1" customWidth="1"/>
    <col min="2057" max="2057" width="12" style="6" bestFit="1" customWidth="1"/>
    <col min="2058" max="2059" width="9.140625" style="6"/>
    <col min="2060" max="2060" width="12" style="6" bestFit="1" customWidth="1"/>
    <col min="2061" max="2297" width="9.140625" style="6"/>
    <col min="2298" max="2298" width="33.140625" style="6" customWidth="1"/>
    <col min="2299" max="2299" width="20.140625" style="6" bestFit="1" customWidth="1"/>
    <col min="2300" max="2300" width="19.7109375" style="6" bestFit="1" customWidth="1"/>
    <col min="2301" max="2301" width="15.42578125" style="6" customWidth="1"/>
    <col min="2302" max="2302" width="12.85546875" style="6" bestFit="1" customWidth="1"/>
    <col min="2303" max="2303" width="21.28515625" style="6" bestFit="1" customWidth="1"/>
    <col min="2304" max="2304" width="20.7109375" style="6" bestFit="1" customWidth="1"/>
    <col min="2305" max="2305" width="20.28515625" style="6" bestFit="1" customWidth="1"/>
    <col min="2306" max="2306" width="18.42578125" style="6" bestFit="1" customWidth="1"/>
    <col min="2307" max="2307" width="12.85546875" style="6" bestFit="1" customWidth="1"/>
    <col min="2308" max="2309" width="20.28515625" style="6" bestFit="1" customWidth="1"/>
    <col min="2310" max="2310" width="20.7109375" style="6" bestFit="1" customWidth="1"/>
    <col min="2311" max="2311" width="9.140625" style="6"/>
    <col min="2312" max="2312" width="16.5703125" style="6" bestFit="1" customWidth="1"/>
    <col min="2313" max="2313" width="12" style="6" bestFit="1" customWidth="1"/>
    <col min="2314" max="2315" width="9.140625" style="6"/>
    <col min="2316" max="2316" width="12" style="6" bestFit="1" customWidth="1"/>
    <col min="2317" max="2553" width="9.140625" style="6"/>
    <col min="2554" max="2554" width="33.140625" style="6" customWidth="1"/>
    <col min="2555" max="2555" width="20.140625" style="6" bestFit="1" customWidth="1"/>
    <col min="2556" max="2556" width="19.7109375" style="6" bestFit="1" customWidth="1"/>
    <col min="2557" max="2557" width="15.42578125" style="6" customWidth="1"/>
    <col min="2558" max="2558" width="12.85546875" style="6" bestFit="1" customWidth="1"/>
    <col min="2559" max="2559" width="21.28515625" style="6" bestFit="1" customWidth="1"/>
    <col min="2560" max="2560" width="20.7109375" style="6" bestFit="1" customWidth="1"/>
    <col min="2561" max="2561" width="20.28515625" style="6" bestFit="1" customWidth="1"/>
    <col min="2562" max="2562" width="18.42578125" style="6" bestFit="1" customWidth="1"/>
    <col min="2563" max="2563" width="12.85546875" style="6" bestFit="1" customWidth="1"/>
    <col min="2564" max="2565" width="20.28515625" style="6" bestFit="1" customWidth="1"/>
    <col min="2566" max="2566" width="20.7109375" style="6" bestFit="1" customWidth="1"/>
    <col min="2567" max="2567" width="9.140625" style="6"/>
    <col min="2568" max="2568" width="16.5703125" style="6" bestFit="1" customWidth="1"/>
    <col min="2569" max="2569" width="12" style="6" bestFit="1" customWidth="1"/>
    <col min="2570" max="2571" width="9.140625" style="6"/>
    <col min="2572" max="2572" width="12" style="6" bestFit="1" customWidth="1"/>
    <col min="2573" max="2809" width="9.140625" style="6"/>
    <col min="2810" max="2810" width="33.140625" style="6" customWidth="1"/>
    <col min="2811" max="2811" width="20.140625" style="6" bestFit="1" customWidth="1"/>
    <col min="2812" max="2812" width="19.7109375" style="6" bestFit="1" customWidth="1"/>
    <col min="2813" max="2813" width="15.42578125" style="6" customWidth="1"/>
    <col min="2814" max="2814" width="12.85546875" style="6" bestFit="1" customWidth="1"/>
    <col min="2815" max="2815" width="21.28515625" style="6" bestFit="1" customWidth="1"/>
    <col min="2816" max="2816" width="20.7109375" style="6" bestFit="1" customWidth="1"/>
    <col min="2817" max="2817" width="20.28515625" style="6" bestFit="1" customWidth="1"/>
    <col min="2818" max="2818" width="18.42578125" style="6" bestFit="1" customWidth="1"/>
    <col min="2819" max="2819" width="12.85546875" style="6" bestFit="1" customWidth="1"/>
    <col min="2820" max="2821" width="20.28515625" style="6" bestFit="1" customWidth="1"/>
    <col min="2822" max="2822" width="20.7109375" style="6" bestFit="1" customWidth="1"/>
    <col min="2823" max="2823" width="9.140625" style="6"/>
    <col min="2824" max="2824" width="16.5703125" style="6" bestFit="1" customWidth="1"/>
    <col min="2825" max="2825" width="12" style="6" bestFit="1" customWidth="1"/>
    <col min="2826" max="2827" width="9.140625" style="6"/>
    <col min="2828" max="2828" width="12" style="6" bestFit="1" customWidth="1"/>
    <col min="2829" max="3065" width="9.140625" style="6"/>
    <col min="3066" max="3066" width="33.140625" style="6" customWidth="1"/>
    <col min="3067" max="3067" width="20.140625" style="6" bestFit="1" customWidth="1"/>
    <col min="3068" max="3068" width="19.7109375" style="6" bestFit="1" customWidth="1"/>
    <col min="3069" max="3069" width="15.42578125" style="6" customWidth="1"/>
    <col min="3070" max="3070" width="12.85546875" style="6" bestFit="1" customWidth="1"/>
    <col min="3071" max="3071" width="21.28515625" style="6" bestFit="1" customWidth="1"/>
    <col min="3072" max="3072" width="20.7109375" style="6" bestFit="1" customWidth="1"/>
    <col min="3073" max="3073" width="20.28515625" style="6" bestFit="1" customWidth="1"/>
    <col min="3074" max="3074" width="18.42578125" style="6" bestFit="1" customWidth="1"/>
    <col min="3075" max="3075" width="12.85546875" style="6" bestFit="1" customWidth="1"/>
    <col min="3076" max="3077" width="20.28515625" style="6" bestFit="1" customWidth="1"/>
    <col min="3078" max="3078" width="20.7109375" style="6" bestFit="1" customWidth="1"/>
    <col min="3079" max="3079" width="9.140625" style="6"/>
    <col min="3080" max="3080" width="16.5703125" style="6" bestFit="1" customWidth="1"/>
    <col min="3081" max="3081" width="12" style="6" bestFit="1" customWidth="1"/>
    <col min="3082" max="3083" width="9.140625" style="6"/>
    <col min="3084" max="3084" width="12" style="6" bestFit="1" customWidth="1"/>
    <col min="3085" max="3321" width="9.140625" style="6"/>
    <col min="3322" max="3322" width="33.140625" style="6" customWidth="1"/>
    <col min="3323" max="3323" width="20.140625" style="6" bestFit="1" customWidth="1"/>
    <col min="3324" max="3324" width="19.7109375" style="6" bestFit="1" customWidth="1"/>
    <col min="3325" max="3325" width="15.42578125" style="6" customWidth="1"/>
    <col min="3326" max="3326" width="12.85546875" style="6" bestFit="1" customWidth="1"/>
    <col min="3327" max="3327" width="21.28515625" style="6" bestFit="1" customWidth="1"/>
    <col min="3328" max="3328" width="20.7109375" style="6" bestFit="1" customWidth="1"/>
    <col min="3329" max="3329" width="20.28515625" style="6" bestFit="1" customWidth="1"/>
    <col min="3330" max="3330" width="18.42578125" style="6" bestFit="1" customWidth="1"/>
    <col min="3331" max="3331" width="12.85546875" style="6" bestFit="1" customWidth="1"/>
    <col min="3332" max="3333" width="20.28515625" style="6" bestFit="1" customWidth="1"/>
    <col min="3334" max="3334" width="20.7109375" style="6" bestFit="1" customWidth="1"/>
    <col min="3335" max="3335" width="9.140625" style="6"/>
    <col min="3336" max="3336" width="16.5703125" style="6" bestFit="1" customWidth="1"/>
    <col min="3337" max="3337" width="12" style="6" bestFit="1" customWidth="1"/>
    <col min="3338" max="3339" width="9.140625" style="6"/>
    <col min="3340" max="3340" width="12" style="6" bestFit="1" customWidth="1"/>
    <col min="3341" max="3577" width="9.140625" style="6"/>
    <col min="3578" max="3578" width="33.140625" style="6" customWidth="1"/>
    <col min="3579" max="3579" width="20.140625" style="6" bestFit="1" customWidth="1"/>
    <col min="3580" max="3580" width="19.7109375" style="6" bestFit="1" customWidth="1"/>
    <col min="3581" max="3581" width="15.42578125" style="6" customWidth="1"/>
    <col min="3582" max="3582" width="12.85546875" style="6" bestFit="1" customWidth="1"/>
    <col min="3583" max="3583" width="21.28515625" style="6" bestFit="1" customWidth="1"/>
    <col min="3584" max="3584" width="20.7109375" style="6" bestFit="1" customWidth="1"/>
    <col min="3585" max="3585" width="20.28515625" style="6" bestFit="1" customWidth="1"/>
    <col min="3586" max="3586" width="18.42578125" style="6" bestFit="1" customWidth="1"/>
    <col min="3587" max="3587" width="12.85546875" style="6" bestFit="1" customWidth="1"/>
    <col min="3588" max="3589" width="20.28515625" style="6" bestFit="1" customWidth="1"/>
    <col min="3590" max="3590" width="20.7109375" style="6" bestFit="1" customWidth="1"/>
    <col min="3591" max="3591" width="9.140625" style="6"/>
    <col min="3592" max="3592" width="16.5703125" style="6" bestFit="1" customWidth="1"/>
    <col min="3593" max="3593" width="12" style="6" bestFit="1" customWidth="1"/>
    <col min="3594" max="3595" width="9.140625" style="6"/>
    <col min="3596" max="3596" width="12" style="6" bestFit="1" customWidth="1"/>
    <col min="3597" max="3833" width="9.140625" style="6"/>
    <col min="3834" max="3834" width="33.140625" style="6" customWidth="1"/>
    <col min="3835" max="3835" width="20.140625" style="6" bestFit="1" customWidth="1"/>
    <col min="3836" max="3836" width="19.7109375" style="6" bestFit="1" customWidth="1"/>
    <col min="3837" max="3837" width="15.42578125" style="6" customWidth="1"/>
    <col min="3838" max="3838" width="12.85546875" style="6" bestFit="1" customWidth="1"/>
    <col min="3839" max="3839" width="21.28515625" style="6" bestFit="1" customWidth="1"/>
    <col min="3840" max="3840" width="20.7109375" style="6" bestFit="1" customWidth="1"/>
    <col min="3841" max="3841" width="20.28515625" style="6" bestFit="1" customWidth="1"/>
    <col min="3842" max="3842" width="18.42578125" style="6" bestFit="1" customWidth="1"/>
    <col min="3843" max="3843" width="12.85546875" style="6" bestFit="1" customWidth="1"/>
    <col min="3844" max="3845" width="20.28515625" style="6" bestFit="1" customWidth="1"/>
    <col min="3846" max="3846" width="20.7109375" style="6" bestFit="1" customWidth="1"/>
    <col min="3847" max="3847" width="9.140625" style="6"/>
    <col min="3848" max="3848" width="16.5703125" style="6" bestFit="1" customWidth="1"/>
    <col min="3849" max="3849" width="12" style="6" bestFit="1" customWidth="1"/>
    <col min="3850" max="3851" width="9.140625" style="6"/>
    <col min="3852" max="3852" width="12" style="6" bestFit="1" customWidth="1"/>
    <col min="3853" max="4089" width="9.140625" style="6"/>
    <col min="4090" max="4090" width="33.140625" style="6" customWidth="1"/>
    <col min="4091" max="4091" width="20.140625" style="6" bestFit="1" customWidth="1"/>
    <col min="4092" max="4092" width="19.7109375" style="6" bestFit="1" customWidth="1"/>
    <col min="4093" max="4093" width="15.42578125" style="6" customWidth="1"/>
    <col min="4094" max="4094" width="12.85546875" style="6" bestFit="1" customWidth="1"/>
    <col min="4095" max="4095" width="21.28515625" style="6" bestFit="1" customWidth="1"/>
    <col min="4096" max="4096" width="20.7109375" style="6" bestFit="1" customWidth="1"/>
    <col min="4097" max="4097" width="20.28515625" style="6" bestFit="1" customWidth="1"/>
    <col min="4098" max="4098" width="18.42578125" style="6" bestFit="1" customWidth="1"/>
    <col min="4099" max="4099" width="12.85546875" style="6" bestFit="1" customWidth="1"/>
    <col min="4100" max="4101" width="20.28515625" style="6" bestFit="1" customWidth="1"/>
    <col min="4102" max="4102" width="20.7109375" style="6" bestFit="1" customWidth="1"/>
    <col min="4103" max="4103" width="9.140625" style="6"/>
    <col min="4104" max="4104" width="16.5703125" style="6" bestFit="1" customWidth="1"/>
    <col min="4105" max="4105" width="12" style="6" bestFit="1" customWidth="1"/>
    <col min="4106" max="4107" width="9.140625" style="6"/>
    <col min="4108" max="4108" width="12" style="6" bestFit="1" customWidth="1"/>
    <col min="4109" max="4345" width="9.140625" style="6"/>
    <col min="4346" max="4346" width="33.140625" style="6" customWidth="1"/>
    <col min="4347" max="4347" width="20.140625" style="6" bestFit="1" customWidth="1"/>
    <col min="4348" max="4348" width="19.7109375" style="6" bestFit="1" customWidth="1"/>
    <col min="4349" max="4349" width="15.42578125" style="6" customWidth="1"/>
    <col min="4350" max="4350" width="12.85546875" style="6" bestFit="1" customWidth="1"/>
    <col min="4351" max="4351" width="21.28515625" style="6" bestFit="1" customWidth="1"/>
    <col min="4352" max="4352" width="20.7109375" style="6" bestFit="1" customWidth="1"/>
    <col min="4353" max="4353" width="20.28515625" style="6" bestFit="1" customWidth="1"/>
    <col min="4354" max="4354" width="18.42578125" style="6" bestFit="1" customWidth="1"/>
    <col min="4355" max="4355" width="12.85546875" style="6" bestFit="1" customWidth="1"/>
    <col min="4356" max="4357" width="20.28515625" style="6" bestFit="1" customWidth="1"/>
    <col min="4358" max="4358" width="20.7109375" style="6" bestFit="1" customWidth="1"/>
    <col min="4359" max="4359" width="9.140625" style="6"/>
    <col min="4360" max="4360" width="16.5703125" style="6" bestFit="1" customWidth="1"/>
    <col min="4361" max="4361" width="12" style="6" bestFit="1" customWidth="1"/>
    <col min="4362" max="4363" width="9.140625" style="6"/>
    <col min="4364" max="4364" width="12" style="6" bestFit="1" customWidth="1"/>
    <col min="4365" max="4601" width="9.140625" style="6"/>
    <col min="4602" max="4602" width="33.140625" style="6" customWidth="1"/>
    <col min="4603" max="4603" width="20.140625" style="6" bestFit="1" customWidth="1"/>
    <col min="4604" max="4604" width="19.7109375" style="6" bestFit="1" customWidth="1"/>
    <col min="4605" max="4605" width="15.42578125" style="6" customWidth="1"/>
    <col min="4606" max="4606" width="12.85546875" style="6" bestFit="1" customWidth="1"/>
    <col min="4607" max="4607" width="21.28515625" style="6" bestFit="1" customWidth="1"/>
    <col min="4608" max="4608" width="20.7109375" style="6" bestFit="1" customWidth="1"/>
    <col min="4609" max="4609" width="20.28515625" style="6" bestFit="1" customWidth="1"/>
    <col min="4610" max="4610" width="18.42578125" style="6" bestFit="1" customWidth="1"/>
    <col min="4611" max="4611" width="12.85546875" style="6" bestFit="1" customWidth="1"/>
    <col min="4612" max="4613" width="20.28515625" style="6" bestFit="1" customWidth="1"/>
    <col min="4614" max="4614" width="20.7109375" style="6" bestFit="1" customWidth="1"/>
    <col min="4615" max="4615" width="9.140625" style="6"/>
    <col min="4616" max="4616" width="16.5703125" style="6" bestFit="1" customWidth="1"/>
    <col min="4617" max="4617" width="12" style="6" bestFit="1" customWidth="1"/>
    <col min="4618" max="4619" width="9.140625" style="6"/>
    <col min="4620" max="4620" width="12" style="6" bestFit="1" customWidth="1"/>
    <col min="4621" max="4857" width="9.140625" style="6"/>
    <col min="4858" max="4858" width="33.140625" style="6" customWidth="1"/>
    <col min="4859" max="4859" width="20.140625" style="6" bestFit="1" customWidth="1"/>
    <col min="4860" max="4860" width="19.7109375" style="6" bestFit="1" customWidth="1"/>
    <col min="4861" max="4861" width="15.42578125" style="6" customWidth="1"/>
    <col min="4862" max="4862" width="12.85546875" style="6" bestFit="1" customWidth="1"/>
    <col min="4863" max="4863" width="21.28515625" style="6" bestFit="1" customWidth="1"/>
    <col min="4864" max="4864" width="20.7109375" style="6" bestFit="1" customWidth="1"/>
    <col min="4865" max="4865" width="20.28515625" style="6" bestFit="1" customWidth="1"/>
    <col min="4866" max="4866" width="18.42578125" style="6" bestFit="1" customWidth="1"/>
    <col min="4867" max="4867" width="12.85546875" style="6" bestFit="1" customWidth="1"/>
    <col min="4868" max="4869" width="20.28515625" style="6" bestFit="1" customWidth="1"/>
    <col min="4870" max="4870" width="20.7109375" style="6" bestFit="1" customWidth="1"/>
    <col min="4871" max="4871" width="9.140625" style="6"/>
    <col min="4872" max="4872" width="16.5703125" style="6" bestFit="1" customWidth="1"/>
    <col min="4873" max="4873" width="12" style="6" bestFit="1" customWidth="1"/>
    <col min="4874" max="4875" width="9.140625" style="6"/>
    <col min="4876" max="4876" width="12" style="6" bestFit="1" customWidth="1"/>
    <col min="4877" max="5113" width="9.140625" style="6"/>
    <col min="5114" max="5114" width="33.140625" style="6" customWidth="1"/>
    <col min="5115" max="5115" width="20.140625" style="6" bestFit="1" customWidth="1"/>
    <col min="5116" max="5116" width="19.7109375" style="6" bestFit="1" customWidth="1"/>
    <col min="5117" max="5117" width="15.42578125" style="6" customWidth="1"/>
    <col min="5118" max="5118" width="12.85546875" style="6" bestFit="1" customWidth="1"/>
    <col min="5119" max="5119" width="21.28515625" style="6" bestFit="1" customWidth="1"/>
    <col min="5120" max="5120" width="20.7109375" style="6" bestFit="1" customWidth="1"/>
    <col min="5121" max="5121" width="20.28515625" style="6" bestFit="1" customWidth="1"/>
    <col min="5122" max="5122" width="18.42578125" style="6" bestFit="1" customWidth="1"/>
    <col min="5123" max="5123" width="12.85546875" style="6" bestFit="1" customWidth="1"/>
    <col min="5124" max="5125" width="20.28515625" style="6" bestFit="1" customWidth="1"/>
    <col min="5126" max="5126" width="20.7109375" style="6" bestFit="1" customWidth="1"/>
    <col min="5127" max="5127" width="9.140625" style="6"/>
    <col min="5128" max="5128" width="16.5703125" style="6" bestFit="1" customWidth="1"/>
    <col min="5129" max="5129" width="12" style="6" bestFit="1" customWidth="1"/>
    <col min="5130" max="5131" width="9.140625" style="6"/>
    <col min="5132" max="5132" width="12" style="6" bestFit="1" customWidth="1"/>
    <col min="5133" max="5369" width="9.140625" style="6"/>
    <col min="5370" max="5370" width="33.140625" style="6" customWidth="1"/>
    <col min="5371" max="5371" width="20.140625" style="6" bestFit="1" customWidth="1"/>
    <col min="5372" max="5372" width="19.7109375" style="6" bestFit="1" customWidth="1"/>
    <col min="5373" max="5373" width="15.42578125" style="6" customWidth="1"/>
    <col min="5374" max="5374" width="12.85546875" style="6" bestFit="1" customWidth="1"/>
    <col min="5375" max="5375" width="21.28515625" style="6" bestFit="1" customWidth="1"/>
    <col min="5376" max="5376" width="20.7109375" style="6" bestFit="1" customWidth="1"/>
    <col min="5377" max="5377" width="20.28515625" style="6" bestFit="1" customWidth="1"/>
    <col min="5378" max="5378" width="18.42578125" style="6" bestFit="1" customWidth="1"/>
    <col min="5379" max="5379" width="12.85546875" style="6" bestFit="1" customWidth="1"/>
    <col min="5380" max="5381" width="20.28515625" style="6" bestFit="1" customWidth="1"/>
    <col min="5382" max="5382" width="20.7109375" style="6" bestFit="1" customWidth="1"/>
    <col min="5383" max="5383" width="9.140625" style="6"/>
    <col min="5384" max="5384" width="16.5703125" style="6" bestFit="1" customWidth="1"/>
    <col min="5385" max="5385" width="12" style="6" bestFit="1" customWidth="1"/>
    <col min="5386" max="5387" width="9.140625" style="6"/>
    <col min="5388" max="5388" width="12" style="6" bestFit="1" customWidth="1"/>
    <col min="5389" max="5625" width="9.140625" style="6"/>
    <col min="5626" max="5626" width="33.140625" style="6" customWidth="1"/>
    <col min="5627" max="5627" width="20.140625" style="6" bestFit="1" customWidth="1"/>
    <col min="5628" max="5628" width="19.7109375" style="6" bestFit="1" customWidth="1"/>
    <col min="5629" max="5629" width="15.42578125" style="6" customWidth="1"/>
    <col min="5630" max="5630" width="12.85546875" style="6" bestFit="1" customWidth="1"/>
    <col min="5631" max="5631" width="21.28515625" style="6" bestFit="1" customWidth="1"/>
    <col min="5632" max="5632" width="20.7109375" style="6" bestFit="1" customWidth="1"/>
    <col min="5633" max="5633" width="20.28515625" style="6" bestFit="1" customWidth="1"/>
    <col min="5634" max="5634" width="18.42578125" style="6" bestFit="1" customWidth="1"/>
    <col min="5635" max="5635" width="12.85546875" style="6" bestFit="1" customWidth="1"/>
    <col min="5636" max="5637" width="20.28515625" style="6" bestFit="1" customWidth="1"/>
    <col min="5638" max="5638" width="20.7109375" style="6" bestFit="1" customWidth="1"/>
    <col min="5639" max="5639" width="9.140625" style="6"/>
    <col min="5640" max="5640" width="16.5703125" style="6" bestFit="1" customWidth="1"/>
    <col min="5641" max="5641" width="12" style="6" bestFit="1" customWidth="1"/>
    <col min="5642" max="5643" width="9.140625" style="6"/>
    <col min="5644" max="5644" width="12" style="6" bestFit="1" customWidth="1"/>
    <col min="5645" max="5881" width="9.140625" style="6"/>
    <col min="5882" max="5882" width="33.140625" style="6" customWidth="1"/>
    <col min="5883" max="5883" width="20.140625" style="6" bestFit="1" customWidth="1"/>
    <col min="5884" max="5884" width="19.7109375" style="6" bestFit="1" customWidth="1"/>
    <col min="5885" max="5885" width="15.42578125" style="6" customWidth="1"/>
    <col min="5886" max="5886" width="12.85546875" style="6" bestFit="1" customWidth="1"/>
    <col min="5887" max="5887" width="21.28515625" style="6" bestFit="1" customWidth="1"/>
    <col min="5888" max="5888" width="20.7109375" style="6" bestFit="1" customWidth="1"/>
    <col min="5889" max="5889" width="20.28515625" style="6" bestFit="1" customWidth="1"/>
    <col min="5890" max="5890" width="18.42578125" style="6" bestFit="1" customWidth="1"/>
    <col min="5891" max="5891" width="12.85546875" style="6" bestFit="1" customWidth="1"/>
    <col min="5892" max="5893" width="20.28515625" style="6" bestFit="1" customWidth="1"/>
    <col min="5894" max="5894" width="20.7109375" style="6" bestFit="1" customWidth="1"/>
    <col min="5895" max="5895" width="9.140625" style="6"/>
    <col min="5896" max="5896" width="16.5703125" style="6" bestFit="1" customWidth="1"/>
    <col min="5897" max="5897" width="12" style="6" bestFit="1" customWidth="1"/>
    <col min="5898" max="5899" width="9.140625" style="6"/>
    <col min="5900" max="5900" width="12" style="6" bestFit="1" customWidth="1"/>
    <col min="5901" max="6137" width="9.140625" style="6"/>
    <col min="6138" max="6138" width="33.140625" style="6" customWidth="1"/>
    <col min="6139" max="6139" width="20.140625" style="6" bestFit="1" customWidth="1"/>
    <col min="6140" max="6140" width="19.7109375" style="6" bestFit="1" customWidth="1"/>
    <col min="6141" max="6141" width="15.42578125" style="6" customWidth="1"/>
    <col min="6142" max="6142" width="12.85546875" style="6" bestFit="1" customWidth="1"/>
    <col min="6143" max="6143" width="21.28515625" style="6" bestFit="1" customWidth="1"/>
    <col min="6144" max="6144" width="20.7109375" style="6" bestFit="1" customWidth="1"/>
    <col min="6145" max="6145" width="20.28515625" style="6" bestFit="1" customWidth="1"/>
    <col min="6146" max="6146" width="18.42578125" style="6" bestFit="1" customWidth="1"/>
    <col min="6147" max="6147" width="12.85546875" style="6" bestFit="1" customWidth="1"/>
    <col min="6148" max="6149" width="20.28515625" style="6" bestFit="1" customWidth="1"/>
    <col min="6150" max="6150" width="20.7109375" style="6" bestFit="1" customWidth="1"/>
    <col min="6151" max="6151" width="9.140625" style="6"/>
    <col min="6152" max="6152" width="16.5703125" style="6" bestFit="1" customWidth="1"/>
    <col min="6153" max="6153" width="12" style="6" bestFit="1" customWidth="1"/>
    <col min="6154" max="6155" width="9.140625" style="6"/>
    <col min="6156" max="6156" width="12" style="6" bestFit="1" customWidth="1"/>
    <col min="6157" max="6393" width="9.140625" style="6"/>
    <col min="6394" max="6394" width="33.140625" style="6" customWidth="1"/>
    <col min="6395" max="6395" width="20.140625" style="6" bestFit="1" customWidth="1"/>
    <col min="6396" max="6396" width="19.7109375" style="6" bestFit="1" customWidth="1"/>
    <col min="6397" max="6397" width="15.42578125" style="6" customWidth="1"/>
    <col min="6398" max="6398" width="12.85546875" style="6" bestFit="1" customWidth="1"/>
    <col min="6399" max="6399" width="21.28515625" style="6" bestFit="1" customWidth="1"/>
    <col min="6400" max="6400" width="20.7109375" style="6" bestFit="1" customWidth="1"/>
    <col min="6401" max="6401" width="20.28515625" style="6" bestFit="1" customWidth="1"/>
    <col min="6402" max="6402" width="18.42578125" style="6" bestFit="1" customWidth="1"/>
    <col min="6403" max="6403" width="12.85546875" style="6" bestFit="1" customWidth="1"/>
    <col min="6404" max="6405" width="20.28515625" style="6" bestFit="1" customWidth="1"/>
    <col min="6406" max="6406" width="20.7109375" style="6" bestFit="1" customWidth="1"/>
    <col min="6407" max="6407" width="9.140625" style="6"/>
    <col min="6408" max="6408" width="16.5703125" style="6" bestFit="1" customWidth="1"/>
    <col min="6409" max="6409" width="12" style="6" bestFit="1" customWidth="1"/>
    <col min="6410" max="6411" width="9.140625" style="6"/>
    <col min="6412" max="6412" width="12" style="6" bestFit="1" customWidth="1"/>
    <col min="6413" max="6649" width="9.140625" style="6"/>
    <col min="6650" max="6650" width="33.140625" style="6" customWidth="1"/>
    <col min="6651" max="6651" width="20.140625" style="6" bestFit="1" customWidth="1"/>
    <col min="6652" max="6652" width="19.7109375" style="6" bestFit="1" customWidth="1"/>
    <col min="6653" max="6653" width="15.42578125" style="6" customWidth="1"/>
    <col min="6654" max="6654" width="12.85546875" style="6" bestFit="1" customWidth="1"/>
    <col min="6655" max="6655" width="21.28515625" style="6" bestFit="1" customWidth="1"/>
    <col min="6656" max="6656" width="20.7109375" style="6" bestFit="1" customWidth="1"/>
    <col min="6657" max="6657" width="20.28515625" style="6" bestFit="1" customWidth="1"/>
    <col min="6658" max="6658" width="18.42578125" style="6" bestFit="1" customWidth="1"/>
    <col min="6659" max="6659" width="12.85546875" style="6" bestFit="1" customWidth="1"/>
    <col min="6660" max="6661" width="20.28515625" style="6" bestFit="1" customWidth="1"/>
    <col min="6662" max="6662" width="20.7109375" style="6" bestFit="1" customWidth="1"/>
    <col min="6663" max="6663" width="9.140625" style="6"/>
    <col min="6664" max="6664" width="16.5703125" style="6" bestFit="1" customWidth="1"/>
    <col min="6665" max="6665" width="12" style="6" bestFit="1" customWidth="1"/>
    <col min="6666" max="6667" width="9.140625" style="6"/>
    <col min="6668" max="6668" width="12" style="6" bestFit="1" customWidth="1"/>
    <col min="6669" max="6905" width="9.140625" style="6"/>
    <col min="6906" max="6906" width="33.140625" style="6" customWidth="1"/>
    <col min="6907" max="6907" width="20.140625" style="6" bestFit="1" customWidth="1"/>
    <col min="6908" max="6908" width="19.7109375" style="6" bestFit="1" customWidth="1"/>
    <col min="6909" max="6909" width="15.42578125" style="6" customWidth="1"/>
    <col min="6910" max="6910" width="12.85546875" style="6" bestFit="1" customWidth="1"/>
    <col min="6911" max="6911" width="21.28515625" style="6" bestFit="1" customWidth="1"/>
    <col min="6912" max="6912" width="20.7109375" style="6" bestFit="1" customWidth="1"/>
    <col min="6913" max="6913" width="20.28515625" style="6" bestFit="1" customWidth="1"/>
    <col min="6914" max="6914" width="18.42578125" style="6" bestFit="1" customWidth="1"/>
    <col min="6915" max="6915" width="12.85546875" style="6" bestFit="1" customWidth="1"/>
    <col min="6916" max="6917" width="20.28515625" style="6" bestFit="1" customWidth="1"/>
    <col min="6918" max="6918" width="20.7109375" style="6" bestFit="1" customWidth="1"/>
    <col min="6919" max="6919" width="9.140625" style="6"/>
    <col min="6920" max="6920" width="16.5703125" style="6" bestFit="1" customWidth="1"/>
    <col min="6921" max="6921" width="12" style="6" bestFit="1" customWidth="1"/>
    <col min="6922" max="6923" width="9.140625" style="6"/>
    <col min="6924" max="6924" width="12" style="6" bestFit="1" customWidth="1"/>
    <col min="6925" max="7161" width="9.140625" style="6"/>
    <col min="7162" max="7162" width="33.140625" style="6" customWidth="1"/>
    <col min="7163" max="7163" width="20.140625" style="6" bestFit="1" customWidth="1"/>
    <col min="7164" max="7164" width="19.7109375" style="6" bestFit="1" customWidth="1"/>
    <col min="7165" max="7165" width="15.42578125" style="6" customWidth="1"/>
    <col min="7166" max="7166" width="12.85546875" style="6" bestFit="1" customWidth="1"/>
    <col min="7167" max="7167" width="21.28515625" style="6" bestFit="1" customWidth="1"/>
    <col min="7168" max="7168" width="20.7109375" style="6" bestFit="1" customWidth="1"/>
    <col min="7169" max="7169" width="20.28515625" style="6" bestFit="1" customWidth="1"/>
    <col min="7170" max="7170" width="18.42578125" style="6" bestFit="1" customWidth="1"/>
    <col min="7171" max="7171" width="12.85546875" style="6" bestFit="1" customWidth="1"/>
    <col min="7172" max="7173" width="20.28515625" style="6" bestFit="1" customWidth="1"/>
    <col min="7174" max="7174" width="20.7109375" style="6" bestFit="1" customWidth="1"/>
    <col min="7175" max="7175" width="9.140625" style="6"/>
    <col min="7176" max="7176" width="16.5703125" style="6" bestFit="1" customWidth="1"/>
    <col min="7177" max="7177" width="12" style="6" bestFit="1" customWidth="1"/>
    <col min="7178" max="7179" width="9.140625" style="6"/>
    <col min="7180" max="7180" width="12" style="6" bestFit="1" customWidth="1"/>
    <col min="7181" max="7417" width="9.140625" style="6"/>
    <col min="7418" max="7418" width="33.140625" style="6" customWidth="1"/>
    <col min="7419" max="7419" width="20.140625" style="6" bestFit="1" customWidth="1"/>
    <col min="7420" max="7420" width="19.7109375" style="6" bestFit="1" customWidth="1"/>
    <col min="7421" max="7421" width="15.42578125" style="6" customWidth="1"/>
    <col min="7422" max="7422" width="12.85546875" style="6" bestFit="1" customWidth="1"/>
    <col min="7423" max="7423" width="21.28515625" style="6" bestFit="1" customWidth="1"/>
    <col min="7424" max="7424" width="20.7109375" style="6" bestFit="1" customWidth="1"/>
    <col min="7425" max="7425" width="20.28515625" style="6" bestFit="1" customWidth="1"/>
    <col min="7426" max="7426" width="18.42578125" style="6" bestFit="1" customWidth="1"/>
    <col min="7427" max="7427" width="12.85546875" style="6" bestFit="1" customWidth="1"/>
    <col min="7428" max="7429" width="20.28515625" style="6" bestFit="1" customWidth="1"/>
    <col min="7430" max="7430" width="20.7109375" style="6" bestFit="1" customWidth="1"/>
    <col min="7431" max="7431" width="9.140625" style="6"/>
    <col min="7432" max="7432" width="16.5703125" style="6" bestFit="1" customWidth="1"/>
    <col min="7433" max="7433" width="12" style="6" bestFit="1" customWidth="1"/>
    <col min="7434" max="7435" width="9.140625" style="6"/>
    <col min="7436" max="7436" width="12" style="6" bestFit="1" customWidth="1"/>
    <col min="7437" max="7673" width="9.140625" style="6"/>
    <col min="7674" max="7674" width="33.140625" style="6" customWidth="1"/>
    <col min="7675" max="7675" width="20.140625" style="6" bestFit="1" customWidth="1"/>
    <col min="7676" max="7676" width="19.7109375" style="6" bestFit="1" customWidth="1"/>
    <col min="7677" max="7677" width="15.42578125" style="6" customWidth="1"/>
    <col min="7678" max="7678" width="12.85546875" style="6" bestFit="1" customWidth="1"/>
    <col min="7679" max="7679" width="21.28515625" style="6" bestFit="1" customWidth="1"/>
    <col min="7680" max="7680" width="20.7109375" style="6" bestFit="1" customWidth="1"/>
    <col min="7681" max="7681" width="20.28515625" style="6" bestFit="1" customWidth="1"/>
    <col min="7682" max="7682" width="18.42578125" style="6" bestFit="1" customWidth="1"/>
    <col min="7683" max="7683" width="12.85546875" style="6" bestFit="1" customWidth="1"/>
    <col min="7684" max="7685" width="20.28515625" style="6" bestFit="1" customWidth="1"/>
    <col min="7686" max="7686" width="20.7109375" style="6" bestFit="1" customWidth="1"/>
    <col min="7687" max="7687" width="9.140625" style="6"/>
    <col min="7688" max="7688" width="16.5703125" style="6" bestFit="1" customWidth="1"/>
    <col min="7689" max="7689" width="12" style="6" bestFit="1" customWidth="1"/>
    <col min="7690" max="7691" width="9.140625" style="6"/>
    <col min="7692" max="7692" width="12" style="6" bestFit="1" customWidth="1"/>
    <col min="7693" max="7929" width="9.140625" style="6"/>
    <col min="7930" max="7930" width="33.140625" style="6" customWidth="1"/>
    <col min="7931" max="7931" width="20.140625" style="6" bestFit="1" customWidth="1"/>
    <col min="7932" max="7932" width="19.7109375" style="6" bestFit="1" customWidth="1"/>
    <col min="7933" max="7933" width="15.42578125" style="6" customWidth="1"/>
    <col min="7934" max="7934" width="12.85546875" style="6" bestFit="1" customWidth="1"/>
    <col min="7935" max="7935" width="21.28515625" style="6" bestFit="1" customWidth="1"/>
    <col min="7936" max="7936" width="20.7109375" style="6" bestFit="1" customWidth="1"/>
    <col min="7937" max="7937" width="20.28515625" style="6" bestFit="1" customWidth="1"/>
    <col min="7938" max="7938" width="18.42578125" style="6" bestFit="1" customWidth="1"/>
    <col min="7939" max="7939" width="12.85546875" style="6" bestFit="1" customWidth="1"/>
    <col min="7940" max="7941" width="20.28515625" style="6" bestFit="1" customWidth="1"/>
    <col min="7942" max="7942" width="20.7109375" style="6" bestFit="1" customWidth="1"/>
    <col min="7943" max="7943" width="9.140625" style="6"/>
    <col min="7944" max="7944" width="16.5703125" style="6" bestFit="1" customWidth="1"/>
    <col min="7945" max="7945" width="12" style="6" bestFit="1" customWidth="1"/>
    <col min="7946" max="7947" width="9.140625" style="6"/>
    <col min="7948" max="7948" width="12" style="6" bestFit="1" customWidth="1"/>
    <col min="7949" max="8185" width="9.140625" style="6"/>
    <col min="8186" max="8186" width="33.140625" style="6" customWidth="1"/>
    <col min="8187" max="8187" width="20.140625" style="6" bestFit="1" customWidth="1"/>
    <col min="8188" max="8188" width="19.7109375" style="6" bestFit="1" customWidth="1"/>
    <col min="8189" max="8189" width="15.42578125" style="6" customWidth="1"/>
    <col min="8190" max="8190" width="12.85546875" style="6" bestFit="1" customWidth="1"/>
    <col min="8191" max="8191" width="21.28515625" style="6" bestFit="1" customWidth="1"/>
    <col min="8192" max="8192" width="20.7109375" style="6" bestFit="1" customWidth="1"/>
    <col min="8193" max="8193" width="20.28515625" style="6" bestFit="1" customWidth="1"/>
    <col min="8194" max="8194" width="18.42578125" style="6" bestFit="1" customWidth="1"/>
    <col min="8195" max="8195" width="12.85546875" style="6" bestFit="1" customWidth="1"/>
    <col min="8196" max="8197" width="20.28515625" style="6" bestFit="1" customWidth="1"/>
    <col min="8198" max="8198" width="20.7109375" style="6" bestFit="1" customWidth="1"/>
    <col min="8199" max="8199" width="9.140625" style="6"/>
    <col min="8200" max="8200" width="16.5703125" style="6" bestFit="1" customWidth="1"/>
    <col min="8201" max="8201" width="12" style="6" bestFit="1" customWidth="1"/>
    <col min="8202" max="8203" width="9.140625" style="6"/>
    <col min="8204" max="8204" width="12" style="6" bestFit="1" customWidth="1"/>
    <col min="8205" max="8441" width="9.140625" style="6"/>
    <col min="8442" max="8442" width="33.140625" style="6" customWidth="1"/>
    <col min="8443" max="8443" width="20.140625" style="6" bestFit="1" customWidth="1"/>
    <col min="8444" max="8444" width="19.7109375" style="6" bestFit="1" customWidth="1"/>
    <col min="8445" max="8445" width="15.42578125" style="6" customWidth="1"/>
    <col min="8446" max="8446" width="12.85546875" style="6" bestFit="1" customWidth="1"/>
    <col min="8447" max="8447" width="21.28515625" style="6" bestFit="1" customWidth="1"/>
    <col min="8448" max="8448" width="20.7109375" style="6" bestFit="1" customWidth="1"/>
    <col min="8449" max="8449" width="20.28515625" style="6" bestFit="1" customWidth="1"/>
    <col min="8450" max="8450" width="18.42578125" style="6" bestFit="1" customWidth="1"/>
    <col min="8451" max="8451" width="12.85546875" style="6" bestFit="1" customWidth="1"/>
    <col min="8452" max="8453" width="20.28515625" style="6" bestFit="1" customWidth="1"/>
    <col min="8454" max="8454" width="20.7109375" style="6" bestFit="1" customWidth="1"/>
    <col min="8455" max="8455" width="9.140625" style="6"/>
    <col min="8456" max="8456" width="16.5703125" style="6" bestFit="1" customWidth="1"/>
    <col min="8457" max="8457" width="12" style="6" bestFit="1" customWidth="1"/>
    <col min="8458" max="8459" width="9.140625" style="6"/>
    <col min="8460" max="8460" width="12" style="6" bestFit="1" customWidth="1"/>
    <col min="8461" max="8697" width="9.140625" style="6"/>
    <col min="8698" max="8698" width="33.140625" style="6" customWidth="1"/>
    <col min="8699" max="8699" width="20.140625" style="6" bestFit="1" customWidth="1"/>
    <col min="8700" max="8700" width="19.7109375" style="6" bestFit="1" customWidth="1"/>
    <col min="8701" max="8701" width="15.42578125" style="6" customWidth="1"/>
    <col min="8702" max="8702" width="12.85546875" style="6" bestFit="1" customWidth="1"/>
    <col min="8703" max="8703" width="21.28515625" style="6" bestFit="1" customWidth="1"/>
    <col min="8704" max="8704" width="20.7109375" style="6" bestFit="1" customWidth="1"/>
    <col min="8705" max="8705" width="20.28515625" style="6" bestFit="1" customWidth="1"/>
    <col min="8706" max="8706" width="18.42578125" style="6" bestFit="1" customWidth="1"/>
    <col min="8707" max="8707" width="12.85546875" style="6" bestFit="1" customWidth="1"/>
    <col min="8708" max="8709" width="20.28515625" style="6" bestFit="1" customWidth="1"/>
    <col min="8710" max="8710" width="20.7109375" style="6" bestFit="1" customWidth="1"/>
    <col min="8711" max="8711" width="9.140625" style="6"/>
    <col min="8712" max="8712" width="16.5703125" style="6" bestFit="1" customWidth="1"/>
    <col min="8713" max="8713" width="12" style="6" bestFit="1" customWidth="1"/>
    <col min="8714" max="8715" width="9.140625" style="6"/>
    <col min="8716" max="8716" width="12" style="6" bestFit="1" customWidth="1"/>
    <col min="8717" max="8953" width="9.140625" style="6"/>
    <col min="8954" max="8954" width="33.140625" style="6" customWidth="1"/>
    <col min="8955" max="8955" width="20.140625" style="6" bestFit="1" customWidth="1"/>
    <col min="8956" max="8956" width="19.7109375" style="6" bestFit="1" customWidth="1"/>
    <col min="8957" max="8957" width="15.42578125" style="6" customWidth="1"/>
    <col min="8958" max="8958" width="12.85546875" style="6" bestFit="1" customWidth="1"/>
    <col min="8959" max="8959" width="21.28515625" style="6" bestFit="1" customWidth="1"/>
    <col min="8960" max="8960" width="20.7109375" style="6" bestFit="1" customWidth="1"/>
    <col min="8961" max="8961" width="20.28515625" style="6" bestFit="1" customWidth="1"/>
    <col min="8962" max="8962" width="18.42578125" style="6" bestFit="1" customWidth="1"/>
    <col min="8963" max="8963" width="12.85546875" style="6" bestFit="1" customWidth="1"/>
    <col min="8964" max="8965" width="20.28515625" style="6" bestFit="1" customWidth="1"/>
    <col min="8966" max="8966" width="20.7109375" style="6" bestFit="1" customWidth="1"/>
    <col min="8967" max="8967" width="9.140625" style="6"/>
    <col min="8968" max="8968" width="16.5703125" style="6" bestFit="1" customWidth="1"/>
    <col min="8969" max="8969" width="12" style="6" bestFit="1" customWidth="1"/>
    <col min="8970" max="8971" width="9.140625" style="6"/>
    <col min="8972" max="8972" width="12" style="6" bestFit="1" customWidth="1"/>
    <col min="8973" max="9209" width="9.140625" style="6"/>
    <col min="9210" max="9210" width="33.140625" style="6" customWidth="1"/>
    <col min="9211" max="9211" width="20.140625" style="6" bestFit="1" customWidth="1"/>
    <col min="9212" max="9212" width="19.7109375" style="6" bestFit="1" customWidth="1"/>
    <col min="9213" max="9213" width="15.42578125" style="6" customWidth="1"/>
    <col min="9214" max="9214" width="12.85546875" style="6" bestFit="1" customWidth="1"/>
    <col min="9215" max="9215" width="21.28515625" style="6" bestFit="1" customWidth="1"/>
    <col min="9216" max="9216" width="20.7109375" style="6" bestFit="1" customWidth="1"/>
    <col min="9217" max="9217" width="20.28515625" style="6" bestFit="1" customWidth="1"/>
    <col min="9218" max="9218" width="18.42578125" style="6" bestFit="1" customWidth="1"/>
    <col min="9219" max="9219" width="12.85546875" style="6" bestFit="1" customWidth="1"/>
    <col min="9220" max="9221" width="20.28515625" style="6" bestFit="1" customWidth="1"/>
    <col min="9222" max="9222" width="20.7109375" style="6" bestFit="1" customWidth="1"/>
    <col min="9223" max="9223" width="9.140625" style="6"/>
    <col min="9224" max="9224" width="16.5703125" style="6" bestFit="1" customWidth="1"/>
    <col min="9225" max="9225" width="12" style="6" bestFit="1" customWidth="1"/>
    <col min="9226" max="9227" width="9.140625" style="6"/>
    <col min="9228" max="9228" width="12" style="6" bestFit="1" customWidth="1"/>
    <col min="9229" max="9465" width="9.140625" style="6"/>
    <col min="9466" max="9466" width="33.140625" style="6" customWidth="1"/>
    <col min="9467" max="9467" width="20.140625" style="6" bestFit="1" customWidth="1"/>
    <col min="9468" max="9468" width="19.7109375" style="6" bestFit="1" customWidth="1"/>
    <col min="9469" max="9469" width="15.42578125" style="6" customWidth="1"/>
    <col min="9470" max="9470" width="12.85546875" style="6" bestFit="1" customWidth="1"/>
    <col min="9471" max="9471" width="21.28515625" style="6" bestFit="1" customWidth="1"/>
    <col min="9472" max="9472" width="20.7109375" style="6" bestFit="1" customWidth="1"/>
    <col min="9473" max="9473" width="20.28515625" style="6" bestFit="1" customWidth="1"/>
    <col min="9474" max="9474" width="18.42578125" style="6" bestFit="1" customWidth="1"/>
    <col min="9475" max="9475" width="12.85546875" style="6" bestFit="1" customWidth="1"/>
    <col min="9476" max="9477" width="20.28515625" style="6" bestFit="1" customWidth="1"/>
    <col min="9478" max="9478" width="20.7109375" style="6" bestFit="1" customWidth="1"/>
    <col min="9479" max="9479" width="9.140625" style="6"/>
    <col min="9480" max="9480" width="16.5703125" style="6" bestFit="1" customWidth="1"/>
    <col min="9481" max="9481" width="12" style="6" bestFit="1" customWidth="1"/>
    <col min="9482" max="9483" width="9.140625" style="6"/>
    <col min="9484" max="9484" width="12" style="6" bestFit="1" customWidth="1"/>
    <col min="9485" max="9721" width="9.140625" style="6"/>
    <col min="9722" max="9722" width="33.140625" style="6" customWidth="1"/>
    <col min="9723" max="9723" width="20.140625" style="6" bestFit="1" customWidth="1"/>
    <col min="9724" max="9724" width="19.7109375" style="6" bestFit="1" customWidth="1"/>
    <col min="9725" max="9725" width="15.42578125" style="6" customWidth="1"/>
    <col min="9726" max="9726" width="12.85546875" style="6" bestFit="1" customWidth="1"/>
    <col min="9727" max="9727" width="21.28515625" style="6" bestFit="1" customWidth="1"/>
    <col min="9728" max="9728" width="20.7109375" style="6" bestFit="1" customWidth="1"/>
    <col min="9729" max="9729" width="20.28515625" style="6" bestFit="1" customWidth="1"/>
    <col min="9730" max="9730" width="18.42578125" style="6" bestFit="1" customWidth="1"/>
    <col min="9731" max="9731" width="12.85546875" style="6" bestFit="1" customWidth="1"/>
    <col min="9732" max="9733" width="20.28515625" style="6" bestFit="1" customWidth="1"/>
    <col min="9734" max="9734" width="20.7109375" style="6" bestFit="1" customWidth="1"/>
    <col min="9735" max="9735" width="9.140625" style="6"/>
    <col min="9736" max="9736" width="16.5703125" style="6" bestFit="1" customWidth="1"/>
    <col min="9737" max="9737" width="12" style="6" bestFit="1" customWidth="1"/>
    <col min="9738" max="9739" width="9.140625" style="6"/>
    <col min="9740" max="9740" width="12" style="6" bestFit="1" customWidth="1"/>
    <col min="9741" max="9977" width="9.140625" style="6"/>
    <col min="9978" max="9978" width="33.140625" style="6" customWidth="1"/>
    <col min="9979" max="9979" width="20.140625" style="6" bestFit="1" customWidth="1"/>
    <col min="9980" max="9980" width="19.7109375" style="6" bestFit="1" customWidth="1"/>
    <col min="9981" max="9981" width="15.42578125" style="6" customWidth="1"/>
    <col min="9982" max="9982" width="12.85546875" style="6" bestFit="1" customWidth="1"/>
    <col min="9983" max="9983" width="21.28515625" style="6" bestFit="1" customWidth="1"/>
    <col min="9984" max="9984" width="20.7109375" style="6" bestFit="1" customWidth="1"/>
    <col min="9985" max="9985" width="20.28515625" style="6" bestFit="1" customWidth="1"/>
    <col min="9986" max="9986" width="18.42578125" style="6" bestFit="1" customWidth="1"/>
    <col min="9987" max="9987" width="12.85546875" style="6" bestFit="1" customWidth="1"/>
    <col min="9988" max="9989" width="20.28515625" style="6" bestFit="1" customWidth="1"/>
    <col min="9990" max="9990" width="20.7109375" style="6" bestFit="1" customWidth="1"/>
    <col min="9991" max="9991" width="9.140625" style="6"/>
    <col min="9992" max="9992" width="16.5703125" style="6" bestFit="1" customWidth="1"/>
    <col min="9993" max="9993" width="12" style="6" bestFit="1" customWidth="1"/>
    <col min="9994" max="9995" width="9.140625" style="6"/>
    <col min="9996" max="9996" width="12" style="6" bestFit="1" customWidth="1"/>
    <col min="9997" max="10233" width="9.140625" style="6"/>
    <col min="10234" max="10234" width="33.140625" style="6" customWidth="1"/>
    <col min="10235" max="10235" width="20.140625" style="6" bestFit="1" customWidth="1"/>
    <col min="10236" max="10236" width="19.7109375" style="6" bestFit="1" customWidth="1"/>
    <col min="10237" max="10237" width="15.42578125" style="6" customWidth="1"/>
    <col min="10238" max="10238" width="12.85546875" style="6" bestFit="1" customWidth="1"/>
    <col min="10239" max="10239" width="21.28515625" style="6" bestFit="1" customWidth="1"/>
    <col min="10240" max="10240" width="20.7109375" style="6" bestFit="1" customWidth="1"/>
    <col min="10241" max="10241" width="20.28515625" style="6" bestFit="1" customWidth="1"/>
    <col min="10242" max="10242" width="18.42578125" style="6" bestFit="1" customWidth="1"/>
    <col min="10243" max="10243" width="12.85546875" style="6" bestFit="1" customWidth="1"/>
    <col min="10244" max="10245" width="20.28515625" style="6" bestFit="1" customWidth="1"/>
    <col min="10246" max="10246" width="20.7109375" style="6" bestFit="1" customWidth="1"/>
    <col min="10247" max="10247" width="9.140625" style="6"/>
    <col min="10248" max="10248" width="16.5703125" style="6" bestFit="1" customWidth="1"/>
    <col min="10249" max="10249" width="12" style="6" bestFit="1" customWidth="1"/>
    <col min="10250" max="10251" width="9.140625" style="6"/>
    <col min="10252" max="10252" width="12" style="6" bestFit="1" customWidth="1"/>
    <col min="10253" max="10489" width="9.140625" style="6"/>
    <col min="10490" max="10490" width="33.140625" style="6" customWidth="1"/>
    <col min="10491" max="10491" width="20.140625" style="6" bestFit="1" customWidth="1"/>
    <col min="10492" max="10492" width="19.7109375" style="6" bestFit="1" customWidth="1"/>
    <col min="10493" max="10493" width="15.42578125" style="6" customWidth="1"/>
    <col min="10494" max="10494" width="12.85546875" style="6" bestFit="1" customWidth="1"/>
    <col min="10495" max="10495" width="21.28515625" style="6" bestFit="1" customWidth="1"/>
    <col min="10496" max="10496" width="20.7109375" style="6" bestFit="1" customWidth="1"/>
    <col min="10497" max="10497" width="20.28515625" style="6" bestFit="1" customWidth="1"/>
    <col min="10498" max="10498" width="18.42578125" style="6" bestFit="1" customWidth="1"/>
    <col min="10499" max="10499" width="12.85546875" style="6" bestFit="1" customWidth="1"/>
    <col min="10500" max="10501" width="20.28515625" style="6" bestFit="1" customWidth="1"/>
    <col min="10502" max="10502" width="20.7109375" style="6" bestFit="1" customWidth="1"/>
    <col min="10503" max="10503" width="9.140625" style="6"/>
    <col min="10504" max="10504" width="16.5703125" style="6" bestFit="1" customWidth="1"/>
    <col min="10505" max="10505" width="12" style="6" bestFit="1" customWidth="1"/>
    <col min="10506" max="10507" width="9.140625" style="6"/>
    <col min="10508" max="10508" width="12" style="6" bestFit="1" customWidth="1"/>
    <col min="10509" max="10745" width="9.140625" style="6"/>
    <col min="10746" max="10746" width="33.140625" style="6" customWidth="1"/>
    <col min="10747" max="10747" width="20.140625" style="6" bestFit="1" customWidth="1"/>
    <col min="10748" max="10748" width="19.7109375" style="6" bestFit="1" customWidth="1"/>
    <col min="10749" max="10749" width="15.42578125" style="6" customWidth="1"/>
    <col min="10750" max="10750" width="12.85546875" style="6" bestFit="1" customWidth="1"/>
    <col min="10751" max="10751" width="21.28515625" style="6" bestFit="1" customWidth="1"/>
    <col min="10752" max="10752" width="20.7109375" style="6" bestFit="1" customWidth="1"/>
    <col min="10753" max="10753" width="20.28515625" style="6" bestFit="1" customWidth="1"/>
    <col min="10754" max="10754" width="18.42578125" style="6" bestFit="1" customWidth="1"/>
    <col min="10755" max="10755" width="12.85546875" style="6" bestFit="1" customWidth="1"/>
    <col min="10756" max="10757" width="20.28515625" style="6" bestFit="1" customWidth="1"/>
    <col min="10758" max="10758" width="20.7109375" style="6" bestFit="1" customWidth="1"/>
    <col min="10759" max="10759" width="9.140625" style="6"/>
    <col min="10760" max="10760" width="16.5703125" style="6" bestFit="1" customWidth="1"/>
    <col min="10761" max="10761" width="12" style="6" bestFit="1" customWidth="1"/>
    <col min="10762" max="10763" width="9.140625" style="6"/>
    <col min="10764" max="10764" width="12" style="6" bestFit="1" customWidth="1"/>
    <col min="10765" max="11001" width="9.140625" style="6"/>
    <col min="11002" max="11002" width="33.140625" style="6" customWidth="1"/>
    <col min="11003" max="11003" width="20.140625" style="6" bestFit="1" customWidth="1"/>
    <col min="11004" max="11004" width="19.7109375" style="6" bestFit="1" customWidth="1"/>
    <col min="11005" max="11005" width="15.42578125" style="6" customWidth="1"/>
    <col min="11006" max="11006" width="12.85546875" style="6" bestFit="1" customWidth="1"/>
    <col min="11007" max="11007" width="21.28515625" style="6" bestFit="1" customWidth="1"/>
    <col min="11008" max="11008" width="20.7109375" style="6" bestFit="1" customWidth="1"/>
    <col min="11009" max="11009" width="20.28515625" style="6" bestFit="1" customWidth="1"/>
    <col min="11010" max="11010" width="18.42578125" style="6" bestFit="1" customWidth="1"/>
    <col min="11011" max="11011" width="12.85546875" style="6" bestFit="1" customWidth="1"/>
    <col min="11012" max="11013" width="20.28515625" style="6" bestFit="1" customWidth="1"/>
    <col min="11014" max="11014" width="20.7109375" style="6" bestFit="1" customWidth="1"/>
    <col min="11015" max="11015" width="9.140625" style="6"/>
    <col min="11016" max="11016" width="16.5703125" style="6" bestFit="1" customWidth="1"/>
    <col min="11017" max="11017" width="12" style="6" bestFit="1" customWidth="1"/>
    <col min="11018" max="11019" width="9.140625" style="6"/>
    <col min="11020" max="11020" width="12" style="6" bestFit="1" customWidth="1"/>
    <col min="11021" max="11257" width="9.140625" style="6"/>
    <col min="11258" max="11258" width="33.140625" style="6" customWidth="1"/>
    <col min="11259" max="11259" width="20.140625" style="6" bestFit="1" customWidth="1"/>
    <col min="11260" max="11260" width="19.7109375" style="6" bestFit="1" customWidth="1"/>
    <col min="11261" max="11261" width="15.42578125" style="6" customWidth="1"/>
    <col min="11262" max="11262" width="12.85546875" style="6" bestFit="1" customWidth="1"/>
    <col min="11263" max="11263" width="21.28515625" style="6" bestFit="1" customWidth="1"/>
    <col min="11264" max="11264" width="20.7109375" style="6" bestFit="1" customWidth="1"/>
    <col min="11265" max="11265" width="20.28515625" style="6" bestFit="1" customWidth="1"/>
    <col min="11266" max="11266" width="18.42578125" style="6" bestFit="1" customWidth="1"/>
    <col min="11267" max="11267" width="12.85546875" style="6" bestFit="1" customWidth="1"/>
    <col min="11268" max="11269" width="20.28515625" style="6" bestFit="1" customWidth="1"/>
    <col min="11270" max="11270" width="20.7109375" style="6" bestFit="1" customWidth="1"/>
    <col min="11271" max="11271" width="9.140625" style="6"/>
    <col min="11272" max="11272" width="16.5703125" style="6" bestFit="1" customWidth="1"/>
    <col min="11273" max="11273" width="12" style="6" bestFit="1" customWidth="1"/>
    <col min="11274" max="11275" width="9.140625" style="6"/>
    <col min="11276" max="11276" width="12" style="6" bestFit="1" customWidth="1"/>
    <col min="11277" max="11513" width="9.140625" style="6"/>
    <col min="11514" max="11514" width="33.140625" style="6" customWidth="1"/>
    <col min="11515" max="11515" width="20.140625" style="6" bestFit="1" customWidth="1"/>
    <col min="11516" max="11516" width="19.7109375" style="6" bestFit="1" customWidth="1"/>
    <col min="11517" max="11517" width="15.42578125" style="6" customWidth="1"/>
    <col min="11518" max="11518" width="12.85546875" style="6" bestFit="1" customWidth="1"/>
    <col min="11519" max="11519" width="21.28515625" style="6" bestFit="1" customWidth="1"/>
    <col min="11520" max="11520" width="20.7109375" style="6" bestFit="1" customWidth="1"/>
    <col min="11521" max="11521" width="20.28515625" style="6" bestFit="1" customWidth="1"/>
    <col min="11522" max="11522" width="18.42578125" style="6" bestFit="1" customWidth="1"/>
    <col min="11523" max="11523" width="12.85546875" style="6" bestFit="1" customWidth="1"/>
    <col min="11524" max="11525" width="20.28515625" style="6" bestFit="1" customWidth="1"/>
    <col min="11526" max="11526" width="20.7109375" style="6" bestFit="1" customWidth="1"/>
    <col min="11527" max="11527" width="9.140625" style="6"/>
    <col min="11528" max="11528" width="16.5703125" style="6" bestFit="1" customWidth="1"/>
    <col min="11529" max="11529" width="12" style="6" bestFit="1" customWidth="1"/>
    <col min="11530" max="11531" width="9.140625" style="6"/>
    <col min="11532" max="11532" width="12" style="6" bestFit="1" customWidth="1"/>
    <col min="11533" max="11769" width="9.140625" style="6"/>
    <col min="11770" max="11770" width="33.140625" style="6" customWidth="1"/>
    <col min="11771" max="11771" width="20.140625" style="6" bestFit="1" customWidth="1"/>
    <col min="11772" max="11772" width="19.7109375" style="6" bestFit="1" customWidth="1"/>
    <col min="11773" max="11773" width="15.42578125" style="6" customWidth="1"/>
    <col min="11774" max="11774" width="12.85546875" style="6" bestFit="1" customWidth="1"/>
    <col min="11775" max="11775" width="21.28515625" style="6" bestFit="1" customWidth="1"/>
    <col min="11776" max="11776" width="20.7109375" style="6" bestFit="1" customWidth="1"/>
    <col min="11777" max="11777" width="20.28515625" style="6" bestFit="1" customWidth="1"/>
    <col min="11778" max="11778" width="18.42578125" style="6" bestFit="1" customWidth="1"/>
    <col min="11779" max="11779" width="12.85546875" style="6" bestFit="1" customWidth="1"/>
    <col min="11780" max="11781" width="20.28515625" style="6" bestFit="1" customWidth="1"/>
    <col min="11782" max="11782" width="20.7109375" style="6" bestFit="1" customWidth="1"/>
    <col min="11783" max="11783" width="9.140625" style="6"/>
    <col min="11784" max="11784" width="16.5703125" style="6" bestFit="1" customWidth="1"/>
    <col min="11785" max="11785" width="12" style="6" bestFit="1" customWidth="1"/>
    <col min="11786" max="11787" width="9.140625" style="6"/>
    <col min="11788" max="11788" width="12" style="6" bestFit="1" customWidth="1"/>
    <col min="11789" max="12025" width="9.140625" style="6"/>
    <col min="12026" max="12026" width="33.140625" style="6" customWidth="1"/>
    <col min="12027" max="12027" width="20.140625" style="6" bestFit="1" customWidth="1"/>
    <col min="12028" max="12028" width="19.7109375" style="6" bestFit="1" customWidth="1"/>
    <col min="12029" max="12029" width="15.42578125" style="6" customWidth="1"/>
    <col min="12030" max="12030" width="12.85546875" style="6" bestFit="1" customWidth="1"/>
    <col min="12031" max="12031" width="21.28515625" style="6" bestFit="1" customWidth="1"/>
    <col min="12032" max="12032" width="20.7109375" style="6" bestFit="1" customWidth="1"/>
    <col min="12033" max="12033" width="20.28515625" style="6" bestFit="1" customWidth="1"/>
    <col min="12034" max="12034" width="18.42578125" style="6" bestFit="1" customWidth="1"/>
    <col min="12035" max="12035" width="12.85546875" style="6" bestFit="1" customWidth="1"/>
    <col min="12036" max="12037" width="20.28515625" style="6" bestFit="1" customWidth="1"/>
    <col min="12038" max="12038" width="20.7109375" style="6" bestFit="1" customWidth="1"/>
    <col min="12039" max="12039" width="9.140625" style="6"/>
    <col min="12040" max="12040" width="16.5703125" style="6" bestFit="1" customWidth="1"/>
    <col min="12041" max="12041" width="12" style="6" bestFit="1" customWidth="1"/>
    <col min="12042" max="12043" width="9.140625" style="6"/>
    <col min="12044" max="12044" width="12" style="6" bestFit="1" customWidth="1"/>
    <col min="12045" max="12281" width="9.140625" style="6"/>
    <col min="12282" max="12282" width="33.140625" style="6" customWidth="1"/>
    <col min="12283" max="12283" width="20.140625" style="6" bestFit="1" customWidth="1"/>
    <col min="12284" max="12284" width="19.7109375" style="6" bestFit="1" customWidth="1"/>
    <col min="12285" max="12285" width="15.42578125" style="6" customWidth="1"/>
    <col min="12286" max="12286" width="12.85546875" style="6" bestFit="1" customWidth="1"/>
    <col min="12287" max="12287" width="21.28515625" style="6" bestFit="1" customWidth="1"/>
    <col min="12288" max="12288" width="20.7109375" style="6" bestFit="1" customWidth="1"/>
    <col min="12289" max="12289" width="20.28515625" style="6" bestFit="1" customWidth="1"/>
    <col min="12290" max="12290" width="18.42578125" style="6" bestFit="1" customWidth="1"/>
    <col min="12291" max="12291" width="12.85546875" style="6" bestFit="1" customWidth="1"/>
    <col min="12292" max="12293" width="20.28515625" style="6" bestFit="1" customWidth="1"/>
    <col min="12294" max="12294" width="20.7109375" style="6" bestFit="1" customWidth="1"/>
    <col min="12295" max="12295" width="9.140625" style="6"/>
    <col min="12296" max="12296" width="16.5703125" style="6" bestFit="1" customWidth="1"/>
    <col min="12297" max="12297" width="12" style="6" bestFit="1" customWidth="1"/>
    <col min="12298" max="12299" width="9.140625" style="6"/>
    <col min="12300" max="12300" width="12" style="6" bestFit="1" customWidth="1"/>
    <col min="12301" max="12537" width="9.140625" style="6"/>
    <col min="12538" max="12538" width="33.140625" style="6" customWidth="1"/>
    <col min="12539" max="12539" width="20.140625" style="6" bestFit="1" customWidth="1"/>
    <col min="12540" max="12540" width="19.7109375" style="6" bestFit="1" customWidth="1"/>
    <col min="12541" max="12541" width="15.42578125" style="6" customWidth="1"/>
    <col min="12542" max="12542" width="12.85546875" style="6" bestFit="1" customWidth="1"/>
    <col min="12543" max="12543" width="21.28515625" style="6" bestFit="1" customWidth="1"/>
    <col min="12544" max="12544" width="20.7109375" style="6" bestFit="1" customWidth="1"/>
    <col min="12545" max="12545" width="20.28515625" style="6" bestFit="1" customWidth="1"/>
    <col min="12546" max="12546" width="18.42578125" style="6" bestFit="1" customWidth="1"/>
    <col min="12547" max="12547" width="12.85546875" style="6" bestFit="1" customWidth="1"/>
    <col min="12548" max="12549" width="20.28515625" style="6" bestFit="1" customWidth="1"/>
    <col min="12550" max="12550" width="20.7109375" style="6" bestFit="1" customWidth="1"/>
    <col min="12551" max="12551" width="9.140625" style="6"/>
    <col min="12552" max="12552" width="16.5703125" style="6" bestFit="1" customWidth="1"/>
    <col min="12553" max="12553" width="12" style="6" bestFit="1" customWidth="1"/>
    <col min="12554" max="12555" width="9.140625" style="6"/>
    <col min="12556" max="12556" width="12" style="6" bestFit="1" customWidth="1"/>
    <col min="12557" max="12793" width="9.140625" style="6"/>
    <col min="12794" max="12794" width="33.140625" style="6" customWidth="1"/>
    <col min="12795" max="12795" width="20.140625" style="6" bestFit="1" customWidth="1"/>
    <col min="12796" max="12796" width="19.7109375" style="6" bestFit="1" customWidth="1"/>
    <col min="12797" max="12797" width="15.42578125" style="6" customWidth="1"/>
    <col min="12798" max="12798" width="12.85546875" style="6" bestFit="1" customWidth="1"/>
    <col min="12799" max="12799" width="21.28515625" style="6" bestFit="1" customWidth="1"/>
    <col min="12800" max="12800" width="20.7109375" style="6" bestFit="1" customWidth="1"/>
    <col min="12801" max="12801" width="20.28515625" style="6" bestFit="1" customWidth="1"/>
    <col min="12802" max="12802" width="18.42578125" style="6" bestFit="1" customWidth="1"/>
    <col min="12803" max="12803" width="12.85546875" style="6" bestFit="1" customWidth="1"/>
    <col min="12804" max="12805" width="20.28515625" style="6" bestFit="1" customWidth="1"/>
    <col min="12806" max="12806" width="20.7109375" style="6" bestFit="1" customWidth="1"/>
    <col min="12807" max="12807" width="9.140625" style="6"/>
    <col min="12808" max="12808" width="16.5703125" style="6" bestFit="1" customWidth="1"/>
    <col min="12809" max="12809" width="12" style="6" bestFit="1" customWidth="1"/>
    <col min="12810" max="12811" width="9.140625" style="6"/>
    <col min="12812" max="12812" width="12" style="6" bestFit="1" customWidth="1"/>
    <col min="12813" max="13049" width="9.140625" style="6"/>
    <col min="13050" max="13050" width="33.140625" style="6" customWidth="1"/>
    <col min="13051" max="13051" width="20.140625" style="6" bestFit="1" customWidth="1"/>
    <col min="13052" max="13052" width="19.7109375" style="6" bestFit="1" customWidth="1"/>
    <col min="13053" max="13053" width="15.42578125" style="6" customWidth="1"/>
    <col min="13054" max="13054" width="12.85546875" style="6" bestFit="1" customWidth="1"/>
    <col min="13055" max="13055" width="21.28515625" style="6" bestFit="1" customWidth="1"/>
    <col min="13056" max="13056" width="20.7109375" style="6" bestFit="1" customWidth="1"/>
    <col min="13057" max="13057" width="20.28515625" style="6" bestFit="1" customWidth="1"/>
    <col min="13058" max="13058" width="18.42578125" style="6" bestFit="1" customWidth="1"/>
    <col min="13059" max="13059" width="12.85546875" style="6" bestFit="1" customWidth="1"/>
    <col min="13060" max="13061" width="20.28515625" style="6" bestFit="1" customWidth="1"/>
    <col min="13062" max="13062" width="20.7109375" style="6" bestFit="1" customWidth="1"/>
    <col min="13063" max="13063" width="9.140625" style="6"/>
    <col min="13064" max="13064" width="16.5703125" style="6" bestFit="1" customWidth="1"/>
    <col min="13065" max="13065" width="12" style="6" bestFit="1" customWidth="1"/>
    <col min="13066" max="13067" width="9.140625" style="6"/>
    <col min="13068" max="13068" width="12" style="6" bestFit="1" customWidth="1"/>
    <col min="13069" max="13305" width="9.140625" style="6"/>
    <col min="13306" max="13306" width="33.140625" style="6" customWidth="1"/>
    <col min="13307" max="13307" width="20.140625" style="6" bestFit="1" customWidth="1"/>
    <col min="13308" max="13308" width="19.7109375" style="6" bestFit="1" customWidth="1"/>
    <col min="13309" max="13309" width="15.42578125" style="6" customWidth="1"/>
    <col min="13310" max="13310" width="12.85546875" style="6" bestFit="1" customWidth="1"/>
    <col min="13311" max="13311" width="21.28515625" style="6" bestFit="1" customWidth="1"/>
    <col min="13312" max="13312" width="20.7109375" style="6" bestFit="1" customWidth="1"/>
    <col min="13313" max="13313" width="20.28515625" style="6" bestFit="1" customWidth="1"/>
    <col min="13314" max="13314" width="18.42578125" style="6" bestFit="1" customWidth="1"/>
    <col min="13315" max="13315" width="12.85546875" style="6" bestFit="1" customWidth="1"/>
    <col min="13316" max="13317" width="20.28515625" style="6" bestFit="1" customWidth="1"/>
    <col min="13318" max="13318" width="20.7109375" style="6" bestFit="1" customWidth="1"/>
    <col min="13319" max="13319" width="9.140625" style="6"/>
    <col min="13320" max="13320" width="16.5703125" style="6" bestFit="1" customWidth="1"/>
    <col min="13321" max="13321" width="12" style="6" bestFit="1" customWidth="1"/>
    <col min="13322" max="13323" width="9.140625" style="6"/>
    <col min="13324" max="13324" width="12" style="6" bestFit="1" customWidth="1"/>
    <col min="13325" max="13561" width="9.140625" style="6"/>
    <col min="13562" max="13562" width="33.140625" style="6" customWidth="1"/>
    <col min="13563" max="13563" width="20.140625" style="6" bestFit="1" customWidth="1"/>
    <col min="13564" max="13564" width="19.7109375" style="6" bestFit="1" customWidth="1"/>
    <col min="13565" max="13565" width="15.42578125" style="6" customWidth="1"/>
    <col min="13566" max="13566" width="12.85546875" style="6" bestFit="1" customWidth="1"/>
    <col min="13567" max="13567" width="21.28515625" style="6" bestFit="1" customWidth="1"/>
    <col min="13568" max="13568" width="20.7109375" style="6" bestFit="1" customWidth="1"/>
    <col min="13569" max="13569" width="20.28515625" style="6" bestFit="1" customWidth="1"/>
    <col min="13570" max="13570" width="18.42578125" style="6" bestFit="1" customWidth="1"/>
    <col min="13571" max="13571" width="12.85546875" style="6" bestFit="1" customWidth="1"/>
    <col min="13572" max="13573" width="20.28515625" style="6" bestFit="1" customWidth="1"/>
    <col min="13574" max="13574" width="20.7109375" style="6" bestFit="1" customWidth="1"/>
    <col min="13575" max="13575" width="9.140625" style="6"/>
    <col min="13576" max="13576" width="16.5703125" style="6" bestFit="1" customWidth="1"/>
    <col min="13577" max="13577" width="12" style="6" bestFit="1" customWidth="1"/>
    <col min="13578" max="13579" width="9.140625" style="6"/>
    <col min="13580" max="13580" width="12" style="6" bestFit="1" customWidth="1"/>
    <col min="13581" max="13817" width="9.140625" style="6"/>
    <col min="13818" max="13818" width="33.140625" style="6" customWidth="1"/>
    <col min="13819" max="13819" width="20.140625" style="6" bestFit="1" customWidth="1"/>
    <col min="13820" max="13820" width="19.7109375" style="6" bestFit="1" customWidth="1"/>
    <col min="13821" max="13821" width="15.42578125" style="6" customWidth="1"/>
    <col min="13822" max="13822" width="12.85546875" style="6" bestFit="1" customWidth="1"/>
    <col min="13823" max="13823" width="21.28515625" style="6" bestFit="1" customWidth="1"/>
    <col min="13824" max="13824" width="20.7109375" style="6" bestFit="1" customWidth="1"/>
    <col min="13825" max="13825" width="20.28515625" style="6" bestFit="1" customWidth="1"/>
    <col min="13826" max="13826" width="18.42578125" style="6" bestFit="1" customWidth="1"/>
    <col min="13827" max="13827" width="12.85546875" style="6" bestFit="1" customWidth="1"/>
    <col min="13828" max="13829" width="20.28515625" style="6" bestFit="1" customWidth="1"/>
    <col min="13830" max="13830" width="20.7109375" style="6" bestFit="1" customWidth="1"/>
    <col min="13831" max="13831" width="9.140625" style="6"/>
    <col min="13832" max="13832" width="16.5703125" style="6" bestFit="1" customWidth="1"/>
    <col min="13833" max="13833" width="12" style="6" bestFit="1" customWidth="1"/>
    <col min="13834" max="13835" width="9.140625" style="6"/>
    <col min="13836" max="13836" width="12" style="6" bestFit="1" customWidth="1"/>
    <col min="13837" max="14073" width="9.140625" style="6"/>
    <col min="14074" max="14074" width="33.140625" style="6" customWidth="1"/>
    <col min="14075" max="14075" width="20.140625" style="6" bestFit="1" customWidth="1"/>
    <col min="14076" max="14076" width="19.7109375" style="6" bestFit="1" customWidth="1"/>
    <col min="14077" max="14077" width="15.42578125" style="6" customWidth="1"/>
    <col min="14078" max="14078" width="12.85546875" style="6" bestFit="1" customWidth="1"/>
    <col min="14079" max="14079" width="21.28515625" style="6" bestFit="1" customWidth="1"/>
    <col min="14080" max="14080" width="20.7109375" style="6" bestFit="1" customWidth="1"/>
    <col min="14081" max="14081" width="20.28515625" style="6" bestFit="1" customWidth="1"/>
    <col min="14082" max="14082" width="18.42578125" style="6" bestFit="1" customWidth="1"/>
    <col min="14083" max="14083" width="12.85546875" style="6" bestFit="1" customWidth="1"/>
    <col min="14084" max="14085" width="20.28515625" style="6" bestFit="1" customWidth="1"/>
    <col min="14086" max="14086" width="20.7109375" style="6" bestFit="1" customWidth="1"/>
    <col min="14087" max="14087" width="9.140625" style="6"/>
    <col min="14088" max="14088" width="16.5703125" style="6" bestFit="1" customWidth="1"/>
    <col min="14089" max="14089" width="12" style="6" bestFit="1" customWidth="1"/>
    <col min="14090" max="14091" width="9.140625" style="6"/>
    <col min="14092" max="14092" width="12" style="6" bestFit="1" customWidth="1"/>
    <col min="14093" max="14329" width="9.140625" style="6"/>
    <col min="14330" max="14330" width="33.140625" style="6" customWidth="1"/>
    <col min="14331" max="14331" width="20.140625" style="6" bestFit="1" customWidth="1"/>
    <col min="14332" max="14332" width="19.7109375" style="6" bestFit="1" customWidth="1"/>
    <col min="14333" max="14333" width="15.42578125" style="6" customWidth="1"/>
    <col min="14334" max="14334" width="12.85546875" style="6" bestFit="1" customWidth="1"/>
    <col min="14335" max="14335" width="21.28515625" style="6" bestFit="1" customWidth="1"/>
    <col min="14336" max="14336" width="20.7109375" style="6" bestFit="1" customWidth="1"/>
    <col min="14337" max="14337" width="20.28515625" style="6" bestFit="1" customWidth="1"/>
    <col min="14338" max="14338" width="18.42578125" style="6" bestFit="1" customWidth="1"/>
    <col min="14339" max="14339" width="12.85546875" style="6" bestFit="1" customWidth="1"/>
    <col min="14340" max="14341" width="20.28515625" style="6" bestFit="1" customWidth="1"/>
    <col min="14342" max="14342" width="20.7109375" style="6" bestFit="1" customWidth="1"/>
    <col min="14343" max="14343" width="9.140625" style="6"/>
    <col min="14344" max="14344" width="16.5703125" style="6" bestFit="1" customWidth="1"/>
    <col min="14345" max="14345" width="12" style="6" bestFit="1" customWidth="1"/>
    <col min="14346" max="14347" width="9.140625" style="6"/>
    <col min="14348" max="14348" width="12" style="6" bestFit="1" customWidth="1"/>
    <col min="14349" max="14585" width="9.140625" style="6"/>
    <col min="14586" max="14586" width="33.140625" style="6" customWidth="1"/>
    <col min="14587" max="14587" width="20.140625" style="6" bestFit="1" customWidth="1"/>
    <col min="14588" max="14588" width="19.7109375" style="6" bestFit="1" customWidth="1"/>
    <col min="14589" max="14589" width="15.42578125" style="6" customWidth="1"/>
    <col min="14590" max="14590" width="12.85546875" style="6" bestFit="1" customWidth="1"/>
    <col min="14591" max="14591" width="21.28515625" style="6" bestFit="1" customWidth="1"/>
    <col min="14592" max="14592" width="20.7109375" style="6" bestFit="1" customWidth="1"/>
    <col min="14593" max="14593" width="20.28515625" style="6" bestFit="1" customWidth="1"/>
    <col min="14594" max="14594" width="18.42578125" style="6" bestFit="1" customWidth="1"/>
    <col min="14595" max="14595" width="12.85546875" style="6" bestFit="1" customWidth="1"/>
    <col min="14596" max="14597" width="20.28515625" style="6" bestFit="1" customWidth="1"/>
    <col min="14598" max="14598" width="20.7109375" style="6" bestFit="1" customWidth="1"/>
    <col min="14599" max="14599" width="9.140625" style="6"/>
    <col min="14600" max="14600" width="16.5703125" style="6" bestFit="1" customWidth="1"/>
    <col min="14601" max="14601" width="12" style="6" bestFit="1" customWidth="1"/>
    <col min="14602" max="14603" width="9.140625" style="6"/>
    <col min="14604" max="14604" width="12" style="6" bestFit="1" customWidth="1"/>
    <col min="14605" max="14841" width="9.140625" style="6"/>
    <col min="14842" max="14842" width="33.140625" style="6" customWidth="1"/>
    <col min="14843" max="14843" width="20.140625" style="6" bestFit="1" customWidth="1"/>
    <col min="14844" max="14844" width="19.7109375" style="6" bestFit="1" customWidth="1"/>
    <col min="14845" max="14845" width="15.42578125" style="6" customWidth="1"/>
    <col min="14846" max="14846" width="12.85546875" style="6" bestFit="1" customWidth="1"/>
    <col min="14847" max="14847" width="21.28515625" style="6" bestFit="1" customWidth="1"/>
    <col min="14848" max="14848" width="20.7109375" style="6" bestFit="1" customWidth="1"/>
    <col min="14849" max="14849" width="20.28515625" style="6" bestFit="1" customWidth="1"/>
    <col min="14850" max="14850" width="18.42578125" style="6" bestFit="1" customWidth="1"/>
    <col min="14851" max="14851" width="12.85546875" style="6" bestFit="1" customWidth="1"/>
    <col min="14852" max="14853" width="20.28515625" style="6" bestFit="1" customWidth="1"/>
    <col min="14854" max="14854" width="20.7109375" style="6" bestFit="1" customWidth="1"/>
    <col min="14855" max="14855" width="9.140625" style="6"/>
    <col min="14856" max="14856" width="16.5703125" style="6" bestFit="1" customWidth="1"/>
    <col min="14857" max="14857" width="12" style="6" bestFit="1" customWidth="1"/>
    <col min="14858" max="14859" width="9.140625" style="6"/>
    <col min="14860" max="14860" width="12" style="6" bestFit="1" customWidth="1"/>
    <col min="14861" max="15097" width="9.140625" style="6"/>
    <col min="15098" max="15098" width="33.140625" style="6" customWidth="1"/>
    <col min="15099" max="15099" width="20.140625" style="6" bestFit="1" customWidth="1"/>
    <col min="15100" max="15100" width="19.7109375" style="6" bestFit="1" customWidth="1"/>
    <col min="15101" max="15101" width="15.42578125" style="6" customWidth="1"/>
    <col min="15102" max="15102" width="12.85546875" style="6" bestFit="1" customWidth="1"/>
    <col min="15103" max="15103" width="21.28515625" style="6" bestFit="1" customWidth="1"/>
    <col min="15104" max="15104" width="20.7109375" style="6" bestFit="1" customWidth="1"/>
    <col min="15105" max="15105" width="20.28515625" style="6" bestFit="1" customWidth="1"/>
    <col min="15106" max="15106" width="18.42578125" style="6" bestFit="1" customWidth="1"/>
    <col min="15107" max="15107" width="12.85546875" style="6" bestFit="1" customWidth="1"/>
    <col min="15108" max="15109" width="20.28515625" style="6" bestFit="1" customWidth="1"/>
    <col min="15110" max="15110" width="20.7109375" style="6" bestFit="1" customWidth="1"/>
    <col min="15111" max="15111" width="9.140625" style="6"/>
    <col min="15112" max="15112" width="16.5703125" style="6" bestFit="1" customWidth="1"/>
    <col min="15113" max="15113" width="12" style="6" bestFit="1" customWidth="1"/>
    <col min="15114" max="15115" width="9.140625" style="6"/>
    <col min="15116" max="15116" width="12" style="6" bestFit="1" customWidth="1"/>
    <col min="15117" max="15353" width="9.140625" style="6"/>
    <col min="15354" max="15354" width="33.140625" style="6" customWidth="1"/>
    <col min="15355" max="15355" width="20.140625" style="6" bestFit="1" customWidth="1"/>
    <col min="15356" max="15356" width="19.7109375" style="6" bestFit="1" customWidth="1"/>
    <col min="15357" max="15357" width="15.42578125" style="6" customWidth="1"/>
    <col min="15358" max="15358" width="12.85546875" style="6" bestFit="1" customWidth="1"/>
    <col min="15359" max="15359" width="21.28515625" style="6" bestFit="1" customWidth="1"/>
    <col min="15360" max="15360" width="20.7109375" style="6" bestFit="1" customWidth="1"/>
    <col min="15361" max="15361" width="20.28515625" style="6" bestFit="1" customWidth="1"/>
    <col min="15362" max="15362" width="18.42578125" style="6" bestFit="1" customWidth="1"/>
    <col min="15363" max="15363" width="12.85546875" style="6" bestFit="1" customWidth="1"/>
    <col min="15364" max="15365" width="20.28515625" style="6" bestFit="1" customWidth="1"/>
    <col min="15366" max="15366" width="20.7109375" style="6" bestFit="1" customWidth="1"/>
    <col min="15367" max="15367" width="9.140625" style="6"/>
    <col min="15368" max="15368" width="16.5703125" style="6" bestFit="1" customWidth="1"/>
    <col min="15369" max="15369" width="12" style="6" bestFit="1" customWidth="1"/>
    <col min="15370" max="15371" width="9.140625" style="6"/>
    <col min="15372" max="15372" width="12" style="6" bestFit="1" customWidth="1"/>
    <col min="15373" max="15609" width="9.140625" style="6"/>
    <col min="15610" max="15610" width="33.140625" style="6" customWidth="1"/>
    <col min="15611" max="15611" width="20.140625" style="6" bestFit="1" customWidth="1"/>
    <col min="15612" max="15612" width="19.7109375" style="6" bestFit="1" customWidth="1"/>
    <col min="15613" max="15613" width="15.42578125" style="6" customWidth="1"/>
    <col min="15614" max="15614" width="12.85546875" style="6" bestFit="1" customWidth="1"/>
    <col min="15615" max="15615" width="21.28515625" style="6" bestFit="1" customWidth="1"/>
    <col min="15616" max="15616" width="20.7109375" style="6" bestFit="1" customWidth="1"/>
    <col min="15617" max="15617" width="20.28515625" style="6" bestFit="1" customWidth="1"/>
    <col min="15618" max="15618" width="18.42578125" style="6" bestFit="1" customWidth="1"/>
    <col min="15619" max="15619" width="12.85546875" style="6" bestFit="1" customWidth="1"/>
    <col min="15620" max="15621" width="20.28515625" style="6" bestFit="1" customWidth="1"/>
    <col min="15622" max="15622" width="20.7109375" style="6" bestFit="1" customWidth="1"/>
    <col min="15623" max="15623" width="9.140625" style="6"/>
    <col min="15624" max="15624" width="16.5703125" style="6" bestFit="1" customWidth="1"/>
    <col min="15625" max="15625" width="12" style="6" bestFit="1" customWidth="1"/>
    <col min="15626" max="15627" width="9.140625" style="6"/>
    <col min="15628" max="15628" width="12" style="6" bestFit="1" customWidth="1"/>
    <col min="15629" max="15865" width="9.140625" style="6"/>
    <col min="15866" max="15866" width="33.140625" style="6" customWidth="1"/>
    <col min="15867" max="15867" width="20.140625" style="6" bestFit="1" customWidth="1"/>
    <col min="15868" max="15868" width="19.7109375" style="6" bestFit="1" customWidth="1"/>
    <col min="15869" max="15869" width="15.42578125" style="6" customWidth="1"/>
    <col min="15870" max="15870" width="12.85546875" style="6" bestFit="1" customWidth="1"/>
    <col min="15871" max="15871" width="21.28515625" style="6" bestFit="1" customWidth="1"/>
    <col min="15872" max="15872" width="20.7109375" style="6" bestFit="1" customWidth="1"/>
    <col min="15873" max="15873" width="20.28515625" style="6" bestFit="1" customWidth="1"/>
    <col min="15874" max="15874" width="18.42578125" style="6" bestFit="1" customWidth="1"/>
    <col min="15875" max="15875" width="12.85546875" style="6" bestFit="1" customWidth="1"/>
    <col min="15876" max="15877" width="20.28515625" style="6" bestFit="1" customWidth="1"/>
    <col min="15878" max="15878" width="20.7109375" style="6" bestFit="1" customWidth="1"/>
    <col min="15879" max="15879" width="9.140625" style="6"/>
    <col min="15880" max="15880" width="16.5703125" style="6" bestFit="1" customWidth="1"/>
    <col min="15881" max="15881" width="12" style="6" bestFit="1" customWidth="1"/>
    <col min="15882" max="15883" width="9.140625" style="6"/>
    <col min="15884" max="15884" width="12" style="6" bestFit="1" customWidth="1"/>
    <col min="15885" max="16121" width="9.140625" style="6"/>
    <col min="16122" max="16122" width="33.140625" style="6" customWidth="1"/>
    <col min="16123" max="16123" width="20.140625" style="6" bestFit="1" customWidth="1"/>
    <col min="16124" max="16124" width="19.7109375" style="6" bestFit="1" customWidth="1"/>
    <col min="16125" max="16125" width="15.42578125" style="6" customWidth="1"/>
    <col min="16126" max="16126" width="12.85546875" style="6" bestFit="1" customWidth="1"/>
    <col min="16127" max="16127" width="21.28515625" style="6" bestFit="1" customWidth="1"/>
    <col min="16128" max="16128" width="20.7109375" style="6" bestFit="1" customWidth="1"/>
    <col min="16129" max="16129" width="20.28515625" style="6" bestFit="1" customWidth="1"/>
    <col min="16130" max="16130" width="18.42578125" style="6" bestFit="1" customWidth="1"/>
    <col min="16131" max="16131" width="12.85546875" style="6" bestFit="1" customWidth="1"/>
    <col min="16132" max="16133" width="20.28515625" style="6" bestFit="1" customWidth="1"/>
    <col min="16134" max="16134" width="20.7109375" style="6" bestFit="1" customWidth="1"/>
    <col min="16135" max="16135" width="9.140625" style="6"/>
    <col min="16136" max="16136" width="16.5703125" style="6" bestFit="1" customWidth="1"/>
    <col min="16137" max="16137" width="12" style="6" bestFit="1" customWidth="1"/>
    <col min="16138" max="16139" width="9.140625" style="6"/>
    <col min="16140" max="16140" width="12" style="6" bestFit="1" customWidth="1"/>
    <col min="16141" max="16384" width="9.140625" style="6"/>
  </cols>
  <sheetData>
    <row r="1" spans="1:6" ht="15.75" x14ac:dyDescent="0.25">
      <c r="A1" s="24" t="s">
        <v>11</v>
      </c>
      <c r="B1" s="24"/>
      <c r="C1" s="24"/>
      <c r="D1" s="24"/>
      <c r="E1" s="24"/>
      <c r="F1" s="22"/>
    </row>
    <row r="2" spans="1:6" ht="15.75" x14ac:dyDescent="0.25">
      <c r="A2" s="24" t="s">
        <v>23</v>
      </c>
      <c r="B2" s="24"/>
      <c r="C2" s="24"/>
      <c r="D2" s="24"/>
      <c r="E2" s="24"/>
      <c r="F2" s="22"/>
    </row>
    <row r="3" spans="1:6" ht="15" x14ac:dyDescent="0.25">
      <c r="A3" s="7"/>
      <c r="B3" s="7"/>
      <c r="C3" s="7"/>
      <c r="D3" s="7"/>
      <c r="E3" s="7"/>
      <c r="F3" s="7"/>
    </row>
    <row r="4" spans="1:6" ht="15" x14ac:dyDescent="0.25">
      <c r="A4" s="25" t="s">
        <v>25</v>
      </c>
      <c r="B4" s="25"/>
      <c r="C4" s="25"/>
      <c r="D4" s="25"/>
      <c r="E4" s="25"/>
      <c r="F4" s="23"/>
    </row>
    <row r="8" spans="1:6" ht="15" x14ac:dyDescent="0.25">
      <c r="A8" s="8" t="s">
        <v>1</v>
      </c>
      <c r="B8" s="26" t="s">
        <v>12</v>
      </c>
      <c r="C8" s="27"/>
      <c r="D8" s="27"/>
      <c r="E8" s="28"/>
      <c r="F8" s="7"/>
    </row>
    <row r="9" spans="1:6" ht="15" x14ac:dyDescent="0.25">
      <c r="A9" s="10"/>
      <c r="B9" s="8"/>
      <c r="C9" s="9" t="s">
        <v>13</v>
      </c>
      <c r="D9" s="9" t="s">
        <v>14</v>
      </c>
      <c r="E9" s="8" t="s">
        <v>0</v>
      </c>
    </row>
    <row r="10" spans="1:6" ht="15" x14ac:dyDescent="0.25">
      <c r="A10" s="10"/>
      <c r="B10" s="10" t="s">
        <v>15</v>
      </c>
      <c r="C10" s="11"/>
      <c r="D10" s="11" t="s">
        <v>16</v>
      </c>
      <c r="E10" s="10" t="s">
        <v>17</v>
      </c>
    </row>
    <row r="11" spans="1:6" ht="15" x14ac:dyDescent="0.25">
      <c r="A11" s="10"/>
      <c r="B11" s="10" t="s">
        <v>26</v>
      </c>
      <c r="C11" s="11"/>
      <c r="D11" s="11" t="s">
        <v>19</v>
      </c>
      <c r="E11" s="10" t="s">
        <v>27</v>
      </c>
    </row>
    <row r="12" spans="1:6" ht="15" x14ac:dyDescent="0.25">
      <c r="A12" s="12"/>
      <c r="B12" s="12"/>
      <c r="C12" s="13"/>
      <c r="D12" s="13" t="s">
        <v>18</v>
      </c>
      <c r="E12" s="12"/>
    </row>
    <row r="13" spans="1:6" ht="35.1" customHeight="1" x14ac:dyDescent="0.2">
      <c r="A13" s="14" t="s">
        <v>2</v>
      </c>
      <c r="B13" s="15">
        <v>12045248</v>
      </c>
      <c r="C13" s="15">
        <f>12404543-B13</f>
        <v>359295</v>
      </c>
      <c r="D13" s="15"/>
      <c r="E13" s="15">
        <f>+B13+C13-D13</f>
        <v>12404543</v>
      </c>
    </row>
    <row r="14" spans="1:6" ht="35.1" customHeight="1" x14ac:dyDescent="0.2">
      <c r="A14" s="14" t="s">
        <v>3</v>
      </c>
      <c r="B14" s="15">
        <v>77917220.189999998</v>
      </c>
      <c r="C14" s="15">
        <f>88076184.19+6170-B14+111283</f>
        <v>10276417</v>
      </c>
      <c r="D14" s="15">
        <v>111283</v>
      </c>
      <c r="E14" s="15">
        <f>+B14+C14-D14</f>
        <v>88082354.189999998</v>
      </c>
    </row>
    <row r="15" spans="1:6" ht="35.1" customHeight="1" x14ac:dyDescent="0.2">
      <c r="A15" s="14" t="s">
        <v>4</v>
      </c>
      <c r="B15" s="15">
        <v>5106799</v>
      </c>
      <c r="C15" s="15">
        <f>5321043-B15</f>
        <v>214244</v>
      </c>
      <c r="D15" s="15"/>
      <c r="E15" s="15">
        <f>+B15+C15-D15</f>
        <v>5321043</v>
      </c>
    </row>
    <row r="16" spans="1:6" ht="35.1" customHeight="1" x14ac:dyDescent="0.2">
      <c r="A16" s="14" t="s">
        <v>5</v>
      </c>
      <c r="B16" s="15">
        <v>13152671.66</v>
      </c>
      <c r="C16" s="15">
        <f>13221659.66-B16</f>
        <v>68988</v>
      </c>
      <c r="D16" s="15"/>
      <c r="E16" s="15">
        <f>+B16+C16-D16</f>
        <v>13221659.66</v>
      </c>
    </row>
    <row r="17" spans="1:6" ht="35.1" customHeight="1" x14ac:dyDescent="0.25">
      <c r="A17" s="16" t="s">
        <v>20</v>
      </c>
      <c r="B17" s="17">
        <f>SUM(B13:B16)</f>
        <v>108221938.84999999</v>
      </c>
      <c r="C17" s="17">
        <f>SUM(C13:C16)</f>
        <v>10918944</v>
      </c>
      <c r="D17" s="17">
        <f>SUM(D13:D16)</f>
        <v>111283</v>
      </c>
      <c r="E17" s="17">
        <f>SUM(E13:E16)</f>
        <v>119029599.84999999</v>
      </c>
    </row>
    <row r="18" spans="1:6" x14ac:dyDescent="0.2">
      <c r="B18" s="18"/>
      <c r="C18" s="18"/>
      <c r="D18" s="18"/>
      <c r="E18" s="18"/>
      <c r="F18" s="18"/>
    </row>
    <row r="19" spans="1:6" x14ac:dyDescent="0.2">
      <c r="D19" s="6" t="s">
        <v>24</v>
      </c>
    </row>
    <row r="20" spans="1:6" ht="15" x14ac:dyDescent="0.25">
      <c r="A20" s="21" t="s">
        <v>1</v>
      </c>
      <c r="B20" s="21" t="s">
        <v>22</v>
      </c>
      <c r="C20" s="21" t="s">
        <v>21</v>
      </c>
      <c r="D20" s="21" t="s">
        <v>0</v>
      </c>
    </row>
    <row r="21" spans="1:6" ht="15" x14ac:dyDescent="0.25">
      <c r="A21" s="2" t="s">
        <v>2</v>
      </c>
      <c r="B21" s="3">
        <v>3895.24</v>
      </c>
      <c r="C21" s="3">
        <v>124.05</v>
      </c>
      <c r="D21" s="3">
        <f>B21+C21</f>
        <v>4019.29</v>
      </c>
      <c r="F21" s="20"/>
    </row>
    <row r="22" spans="1:6" ht="15" x14ac:dyDescent="0.25">
      <c r="A22" s="2" t="s">
        <v>3</v>
      </c>
      <c r="B22" s="3">
        <v>657.21</v>
      </c>
      <c r="C22" s="3">
        <v>880.82</v>
      </c>
      <c r="D22" s="3">
        <f t="shared" ref="D22:D24" si="0">B22+C22</f>
        <v>1538.0300000000002</v>
      </c>
      <c r="F22" s="20"/>
    </row>
    <row r="23" spans="1:6" ht="15" x14ac:dyDescent="0.25">
      <c r="A23" s="2" t="s">
        <v>4</v>
      </c>
      <c r="B23" s="3">
        <v>73.319999999999993</v>
      </c>
      <c r="C23" s="3">
        <v>53.21</v>
      </c>
      <c r="D23" s="3">
        <f t="shared" si="0"/>
        <v>126.53</v>
      </c>
      <c r="F23" s="20"/>
    </row>
    <row r="24" spans="1:6" ht="15" x14ac:dyDescent="0.25">
      <c r="A24" s="2" t="s">
        <v>5</v>
      </c>
      <c r="B24" s="3">
        <v>164.92</v>
      </c>
      <c r="C24" s="3">
        <v>132.22</v>
      </c>
      <c r="D24" s="3">
        <f t="shared" si="0"/>
        <v>297.14</v>
      </c>
      <c r="F24" s="20"/>
    </row>
    <row r="25" spans="1:6" ht="15" x14ac:dyDescent="0.25">
      <c r="A25" s="4" t="s">
        <v>0</v>
      </c>
      <c r="B25" s="3">
        <f>SUM(B21:B24)</f>
        <v>4790.6899999999996</v>
      </c>
      <c r="C25" s="3">
        <f>SUM(C21:C24)</f>
        <v>1190.3</v>
      </c>
      <c r="D25" s="19">
        <f>SUM(D21:D24)</f>
        <v>5980.99</v>
      </c>
      <c r="F25" s="20"/>
    </row>
    <row r="26" spans="1:6" ht="15" x14ac:dyDescent="0.25">
      <c r="A26" s="1"/>
      <c r="B26" s="1"/>
      <c r="C26" s="1"/>
      <c r="D26" s="1"/>
    </row>
    <row r="27" spans="1:6" ht="15" x14ac:dyDescent="0.25">
      <c r="A27" s="1"/>
      <c r="B27" s="1"/>
      <c r="C27" s="1"/>
      <c r="D27" s="1"/>
    </row>
    <row r="28" spans="1:6" ht="15" x14ac:dyDescent="0.25">
      <c r="A28" s="4" t="s">
        <v>6</v>
      </c>
      <c r="B28" s="1"/>
      <c r="C28" s="1" t="s">
        <v>9</v>
      </c>
      <c r="D28" s="5">
        <f>D22+D23+D24</f>
        <v>1961.7000000000003</v>
      </c>
    </row>
    <row r="29" spans="1:6" ht="15" x14ac:dyDescent="0.25">
      <c r="A29" s="4" t="s">
        <v>7</v>
      </c>
      <c r="B29" s="1"/>
      <c r="C29" s="1" t="s">
        <v>10</v>
      </c>
      <c r="D29" s="5">
        <f>D25</f>
        <v>5980.99</v>
      </c>
    </row>
    <row r="30" spans="1:6" ht="15" x14ac:dyDescent="0.25">
      <c r="A30" s="4" t="s">
        <v>8</v>
      </c>
      <c r="B30" s="1"/>
      <c r="C30" s="1"/>
      <c r="D30" s="1"/>
    </row>
  </sheetData>
  <mergeCells count="4">
    <mergeCell ref="A1:E1"/>
    <mergeCell ref="A2:E2"/>
    <mergeCell ref="A4:E4"/>
    <mergeCell ref="B8:E8"/>
  </mergeCells>
  <printOptions horizontalCentered="1"/>
  <pageMargins left="0.19685039370078741" right="0.19685039370078741" top="0.55118110236220474" bottom="0.51181102362204722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Block 2324</vt:lpstr>
      <vt:lpstr>'Block 2324'!Print_Area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Accounts BIT</cp:lastModifiedBy>
  <cp:lastPrinted>2024-08-06T06:43:22Z</cp:lastPrinted>
  <dcterms:created xsi:type="dcterms:W3CDTF">2019-02-04T04:42:18Z</dcterms:created>
  <dcterms:modified xsi:type="dcterms:W3CDTF">2024-08-06T06:43:25Z</dcterms:modified>
</cp:coreProperties>
</file>